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12000" windowHeight="5490" tabRatio="689"/>
  </bookViews>
  <sheets>
    <sheet name="Datos de partida" sheetId="9" r:id="rId1"/>
    <sheet name="Ejercicio 2 - SOLUCIÓN" sheetId="8" r:id="rId2"/>
  </sheets>
  <calcPr calcId="125725"/>
</workbook>
</file>

<file path=xl/calcChain.xml><?xml version="1.0" encoding="utf-8"?>
<calcChain xmlns="http://schemas.openxmlformats.org/spreadsheetml/2006/main">
  <c r="V3" i="8"/>
  <c r="V4"/>
  <c r="V2"/>
  <c r="S2"/>
  <c r="N2"/>
  <c r="Q3"/>
  <c r="Q4"/>
  <c r="Q5"/>
  <c r="Q2"/>
  <c r="L14"/>
  <c r="L15"/>
  <c r="L13"/>
  <c r="L11"/>
  <c r="L12"/>
  <c r="L10"/>
  <c r="L6"/>
  <c r="L7"/>
  <c r="L8"/>
  <c r="L9"/>
  <c r="L5"/>
  <c r="L3"/>
  <c r="L4"/>
  <c r="L2"/>
  <c r="I13"/>
  <c r="I5"/>
  <c r="I10"/>
  <c r="I2"/>
  <c r="D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21"/>
  <c r="E21"/>
  <c r="F22"/>
  <c r="F25"/>
  <c r="F27"/>
  <c r="F29"/>
  <c r="F32"/>
  <c r="F34"/>
  <c r="F35"/>
  <c r="F36"/>
  <c r="F37"/>
  <c r="F38"/>
  <c r="F39"/>
  <c r="F40"/>
  <c r="F41"/>
  <c r="F43"/>
  <c r="F45"/>
  <c r="F46"/>
  <c r="F49"/>
  <c r="F50"/>
  <c r="F52"/>
  <c r="F53"/>
  <c r="F55"/>
  <c r="F56"/>
  <c r="F57"/>
  <c r="F58"/>
  <c r="F59"/>
  <c r="F60"/>
  <c r="F61"/>
  <c r="F62"/>
  <c r="T42"/>
  <c r="T43"/>
  <c r="T44"/>
  <c r="T45"/>
  <c r="T46"/>
  <c r="T47"/>
  <c r="T48"/>
  <c r="T49"/>
  <c r="T50"/>
  <c r="T51"/>
  <c r="T52"/>
  <c r="T53"/>
  <c r="T54"/>
  <c r="T55"/>
  <c r="T56"/>
  <c r="T57"/>
  <c r="T58"/>
  <c r="T59"/>
  <c r="T60"/>
  <c r="T61"/>
  <c r="T62"/>
  <c r="T27"/>
  <c r="T28"/>
  <c r="T29"/>
  <c r="T30"/>
  <c r="T33"/>
  <c r="T34"/>
  <c r="T35"/>
  <c r="T36"/>
  <c r="T37"/>
  <c r="T38"/>
  <c r="T39"/>
  <c r="T40"/>
  <c r="T41"/>
  <c r="T22"/>
  <c r="T23"/>
  <c r="T24"/>
  <c r="T25"/>
  <c r="T26"/>
  <c r="T21"/>
  <c r="X62"/>
  <c r="P62"/>
  <c r="K62"/>
  <c r="X61"/>
  <c r="P61"/>
  <c r="K61"/>
  <c r="E61"/>
  <c r="X60"/>
  <c r="P60"/>
  <c r="K60"/>
  <c r="X59"/>
  <c r="P59"/>
  <c r="K59"/>
  <c r="E59"/>
  <c r="X58"/>
  <c r="P58"/>
  <c r="K58"/>
  <c r="X57"/>
  <c r="P57"/>
  <c r="K57"/>
  <c r="E57"/>
  <c r="X56"/>
  <c r="P56"/>
  <c r="K56"/>
  <c r="X55"/>
  <c r="P55"/>
  <c r="K55"/>
  <c r="E55"/>
  <c r="X54"/>
  <c r="P54"/>
  <c r="K54"/>
  <c r="X53"/>
  <c r="K53"/>
  <c r="E53"/>
  <c r="X52"/>
  <c r="P52"/>
  <c r="K52"/>
  <c r="X51"/>
  <c r="P51"/>
  <c r="E51"/>
  <c r="X50"/>
  <c r="P50"/>
  <c r="K50"/>
  <c r="X49"/>
  <c r="P49"/>
  <c r="K49"/>
  <c r="E49"/>
  <c r="X48"/>
  <c r="P48"/>
  <c r="K48"/>
  <c r="X47"/>
  <c r="P47"/>
  <c r="K47"/>
  <c r="E47"/>
  <c r="X46"/>
  <c r="P46"/>
  <c r="X45"/>
  <c r="P45"/>
  <c r="K45"/>
  <c r="E45"/>
  <c r="X44"/>
  <c r="P44"/>
  <c r="K44"/>
  <c r="X43"/>
  <c r="P43"/>
  <c r="K43"/>
  <c r="E43"/>
  <c r="X42"/>
  <c r="P42"/>
  <c r="K42"/>
  <c r="X41"/>
  <c r="P41"/>
  <c r="K41"/>
  <c r="E41"/>
  <c r="X40"/>
  <c r="P40"/>
  <c r="K40"/>
  <c r="X39"/>
  <c r="P39"/>
  <c r="K39"/>
  <c r="E39"/>
  <c r="X38"/>
  <c r="P38"/>
  <c r="K38"/>
  <c r="X37"/>
  <c r="P37"/>
  <c r="K37"/>
  <c r="E37"/>
  <c r="X36"/>
  <c r="P36"/>
  <c r="K36"/>
  <c r="X35"/>
  <c r="P35"/>
  <c r="K35"/>
  <c r="E35"/>
  <c r="X34"/>
  <c r="P34"/>
  <c r="K34"/>
  <c r="X33"/>
  <c r="P33"/>
  <c r="K33"/>
  <c r="E33"/>
  <c r="X32"/>
  <c r="P32"/>
  <c r="X31"/>
  <c r="P31"/>
  <c r="K31"/>
  <c r="E31"/>
  <c r="X30"/>
  <c r="X29"/>
  <c r="E29"/>
  <c r="X28"/>
  <c r="X27"/>
  <c r="P27"/>
  <c r="K27"/>
  <c r="E27"/>
  <c r="X26"/>
  <c r="P26"/>
  <c r="K26"/>
  <c r="E26"/>
  <c r="X25"/>
  <c r="P25"/>
  <c r="E25"/>
  <c r="X24"/>
  <c r="E24"/>
  <c r="X23"/>
  <c r="P23"/>
  <c r="E23"/>
  <c r="X22"/>
  <c r="P22"/>
  <c r="E22"/>
  <c r="X21"/>
  <c r="D37"/>
  <c r="D59"/>
  <c r="D27"/>
  <c r="D45"/>
  <c r="D31"/>
  <c r="D33"/>
  <c r="D41"/>
  <c r="D49"/>
  <c r="D51"/>
  <c r="D53"/>
  <c r="D55"/>
  <c r="D9"/>
  <c r="G10" s="1"/>
  <c r="F28" s="1"/>
  <c r="D29"/>
  <c r="D35"/>
  <c r="D39"/>
  <c r="D43"/>
  <c r="D47"/>
  <c r="D57"/>
  <c r="D61"/>
  <c r="E28"/>
  <c r="E30"/>
  <c r="E32"/>
  <c r="E34"/>
  <c r="I34" s="1"/>
  <c r="E36"/>
  <c r="I36" s="1"/>
  <c r="E38"/>
  <c r="I38" s="1"/>
  <c r="E40"/>
  <c r="E42"/>
  <c r="E44"/>
  <c r="E46"/>
  <c r="E48"/>
  <c r="E50"/>
  <c r="E52"/>
  <c r="E54"/>
  <c r="E56"/>
  <c r="E58"/>
  <c r="E60"/>
  <c r="E62"/>
  <c r="D24"/>
  <c r="D28"/>
  <c r="D30"/>
  <c r="D32"/>
  <c r="D34"/>
  <c r="D36"/>
  <c r="D38"/>
  <c r="D40"/>
  <c r="D42"/>
  <c r="D44"/>
  <c r="D46"/>
  <c r="D2" s="1"/>
  <c r="G7" s="1"/>
  <c r="F51" s="1"/>
  <c r="D48"/>
  <c r="D50"/>
  <c r="D52"/>
  <c r="D54"/>
  <c r="D56"/>
  <c r="D58"/>
  <c r="D60"/>
  <c r="D62"/>
  <c r="G6" l="1"/>
  <c r="F42" s="1"/>
  <c r="I42" s="1"/>
  <c r="I52"/>
  <c r="L52" s="1"/>
  <c r="D26"/>
  <c r="D25"/>
  <c r="G52"/>
  <c r="G32"/>
  <c r="G38"/>
  <c r="I40"/>
  <c r="L40" s="1"/>
  <c r="G56"/>
  <c r="G50"/>
  <c r="G62"/>
  <c r="G34"/>
  <c r="G15"/>
  <c r="G12"/>
  <c r="I28" s="1"/>
  <c r="G14"/>
  <c r="G60"/>
  <c r="G40"/>
  <c r="G36"/>
  <c r="D22"/>
  <c r="G16"/>
  <c r="F54" s="1"/>
  <c r="G13"/>
  <c r="I50"/>
  <c r="L50" s="1"/>
  <c r="I56"/>
  <c r="L56" s="1"/>
  <c r="G58"/>
  <c r="I60"/>
  <c r="N60" s="1"/>
  <c r="Q60" s="1"/>
  <c r="I32"/>
  <c r="L36"/>
  <c r="L34"/>
  <c r="L38"/>
  <c r="N36"/>
  <c r="R36" s="1"/>
  <c r="I62"/>
  <c r="L62" s="1"/>
  <c r="I58"/>
  <c r="N58" s="1"/>
  <c r="Q58" s="1"/>
  <c r="G29"/>
  <c r="I29"/>
  <c r="G9"/>
  <c r="F24" s="1"/>
  <c r="G11"/>
  <c r="F31" s="1"/>
  <c r="I25"/>
  <c r="N50"/>
  <c r="N34"/>
  <c r="D23"/>
  <c r="I35"/>
  <c r="G35"/>
  <c r="I39"/>
  <c r="G39"/>
  <c r="I57"/>
  <c r="G57"/>
  <c r="R60"/>
  <c r="N52"/>
  <c r="N38"/>
  <c r="G25"/>
  <c r="K51"/>
  <c r="G28"/>
  <c r="G41"/>
  <c r="I41"/>
  <c r="I53"/>
  <c r="G53"/>
  <c r="I59"/>
  <c r="G59"/>
  <c r="I61"/>
  <c r="G61"/>
  <c r="G8"/>
  <c r="F44" s="1"/>
  <c r="G4"/>
  <c r="G3"/>
  <c r="F30" s="1"/>
  <c r="G2"/>
  <c r="G5"/>
  <c r="F23" s="1"/>
  <c r="I37"/>
  <c r="G37"/>
  <c r="I45"/>
  <c r="G45"/>
  <c r="I51"/>
  <c r="G51"/>
  <c r="G55"/>
  <c r="I55"/>
  <c r="Q36" l="1"/>
  <c r="G42"/>
  <c r="L42"/>
  <c r="N42"/>
  <c r="Q42" s="1"/>
  <c r="G22"/>
  <c r="F26"/>
  <c r="F21"/>
  <c r="I21" s="1"/>
  <c r="F48"/>
  <c r="G48" s="1"/>
  <c r="F47"/>
  <c r="I47" s="1"/>
  <c r="I46"/>
  <c r="F33"/>
  <c r="N40"/>
  <c r="R40" s="1"/>
  <c r="V40" s="1"/>
  <c r="N51"/>
  <c r="Q51" s="1"/>
  <c r="L60"/>
  <c r="G46"/>
  <c r="N62"/>
  <c r="R62" s="1"/>
  <c r="N56"/>
  <c r="G27"/>
  <c r="G24"/>
  <c r="I24"/>
  <c r="R58"/>
  <c r="U58" s="1"/>
  <c r="Q40"/>
  <c r="L58"/>
  <c r="R42"/>
  <c r="G21"/>
  <c r="G23"/>
  <c r="G26"/>
  <c r="Q50"/>
  <c r="R50"/>
  <c r="Q34"/>
  <c r="R34"/>
  <c r="Q38"/>
  <c r="R38"/>
  <c r="Q52"/>
  <c r="R52"/>
  <c r="L57"/>
  <c r="N57"/>
  <c r="L39"/>
  <c r="N39"/>
  <c r="L35"/>
  <c r="N35"/>
  <c r="V60"/>
  <c r="U60"/>
  <c r="K28"/>
  <c r="L28" s="1"/>
  <c r="K21"/>
  <c r="K29"/>
  <c r="N55"/>
  <c r="L55"/>
  <c r="G43"/>
  <c r="I43"/>
  <c r="V36"/>
  <c r="U36"/>
  <c r="W36" s="1"/>
  <c r="L41"/>
  <c r="N41"/>
  <c r="L51"/>
  <c r="N45"/>
  <c r="L45"/>
  <c r="N37"/>
  <c r="L37"/>
  <c r="G44"/>
  <c r="I44"/>
  <c r="L61"/>
  <c r="N61"/>
  <c r="N59"/>
  <c r="L59"/>
  <c r="N53"/>
  <c r="L53"/>
  <c r="I22"/>
  <c r="U40" l="1"/>
  <c r="Q62"/>
  <c r="N28"/>
  <c r="R51"/>
  <c r="V51" s="1"/>
  <c r="V58"/>
  <c r="L47"/>
  <c r="N47"/>
  <c r="Q47" s="1"/>
  <c r="G47"/>
  <c r="I48"/>
  <c r="L21"/>
  <c r="W40"/>
  <c r="W60"/>
  <c r="N21"/>
  <c r="W58"/>
  <c r="G33"/>
  <c r="I33"/>
  <c r="Q56"/>
  <c r="R56"/>
  <c r="I27"/>
  <c r="L27" s="1"/>
  <c r="G49"/>
  <c r="I49"/>
  <c r="G54"/>
  <c r="I54"/>
  <c r="G31"/>
  <c r="I31"/>
  <c r="I26"/>
  <c r="N26" s="1"/>
  <c r="N27"/>
  <c r="U42"/>
  <c r="W42" s="1"/>
  <c r="V42"/>
  <c r="V62"/>
  <c r="U62"/>
  <c r="I23"/>
  <c r="I30"/>
  <c r="G30"/>
  <c r="U34"/>
  <c r="W34" s="1"/>
  <c r="V34"/>
  <c r="U50"/>
  <c r="W50" s="1"/>
  <c r="V50"/>
  <c r="R35"/>
  <c r="Q35"/>
  <c r="R39"/>
  <c r="Q39"/>
  <c r="R57"/>
  <c r="Q57"/>
  <c r="R47"/>
  <c r="V52"/>
  <c r="U52"/>
  <c r="W52" s="1"/>
  <c r="U38"/>
  <c r="W38" s="1"/>
  <c r="V38"/>
  <c r="R61"/>
  <c r="Q61"/>
  <c r="L44"/>
  <c r="N44"/>
  <c r="R59"/>
  <c r="Q59"/>
  <c r="K22"/>
  <c r="L22" s="1"/>
  <c r="K25"/>
  <c r="Q37"/>
  <c r="R37"/>
  <c r="Q45"/>
  <c r="R45"/>
  <c r="U51"/>
  <c r="W51" s="1"/>
  <c r="K23"/>
  <c r="K46"/>
  <c r="K30"/>
  <c r="K32"/>
  <c r="Q55"/>
  <c r="R55"/>
  <c r="N22"/>
  <c r="P53"/>
  <c r="Q53" s="1"/>
  <c r="P30"/>
  <c r="R41"/>
  <c r="Q41"/>
  <c r="L43"/>
  <c r="N43"/>
  <c r="N29"/>
  <c r="L29"/>
  <c r="W62" l="1"/>
  <c r="L48"/>
  <c r="N48"/>
  <c r="L26"/>
  <c r="L33"/>
  <c r="N33"/>
  <c r="V56"/>
  <c r="U56"/>
  <c r="W56" s="1"/>
  <c r="N54"/>
  <c r="L54"/>
  <c r="N49"/>
  <c r="L49"/>
  <c r="L31"/>
  <c r="N31"/>
  <c r="R27"/>
  <c r="Q27"/>
  <c r="R53"/>
  <c r="U53" s="1"/>
  <c r="W53" s="1"/>
  <c r="U47"/>
  <c r="W47" s="1"/>
  <c r="V47"/>
  <c r="V57"/>
  <c r="U57"/>
  <c r="W57" s="1"/>
  <c r="U39"/>
  <c r="W39" s="1"/>
  <c r="V39"/>
  <c r="U35"/>
  <c r="W35" s="1"/>
  <c r="V35"/>
  <c r="R43"/>
  <c r="Q43"/>
  <c r="T32"/>
  <c r="T31"/>
  <c r="Q22"/>
  <c r="R22"/>
  <c r="L30"/>
  <c r="N30"/>
  <c r="R30" s="1"/>
  <c r="U45"/>
  <c r="W45" s="1"/>
  <c r="V45"/>
  <c r="V37"/>
  <c r="U37"/>
  <c r="W37" s="1"/>
  <c r="V59"/>
  <c r="U59"/>
  <c r="W59" s="1"/>
  <c r="U61"/>
  <c r="W61" s="1"/>
  <c r="V61"/>
  <c r="K24"/>
  <c r="V41"/>
  <c r="U41"/>
  <c r="W41" s="1"/>
  <c r="V53"/>
  <c r="V55"/>
  <c r="U55"/>
  <c r="W55" s="1"/>
  <c r="L32"/>
  <c r="N32"/>
  <c r="L46"/>
  <c r="N46"/>
  <c r="L23"/>
  <c r="N23"/>
  <c r="L25"/>
  <c r="N25"/>
  <c r="R44"/>
  <c r="Q44"/>
  <c r="R26"/>
  <c r="Q26"/>
  <c r="R48" l="1"/>
  <c r="Q48"/>
  <c r="Q33"/>
  <c r="R33"/>
  <c r="R49"/>
  <c r="Q49"/>
  <c r="R54"/>
  <c r="Q54"/>
  <c r="Q31"/>
  <c r="R31"/>
  <c r="V31" s="1"/>
  <c r="U27"/>
  <c r="W27" s="1"/>
  <c r="V27"/>
  <c r="Q30"/>
  <c r="V26"/>
  <c r="U26"/>
  <c r="W26" s="1"/>
  <c r="V44"/>
  <c r="U44"/>
  <c r="W44" s="1"/>
  <c r="L24"/>
  <c r="N24"/>
  <c r="V43"/>
  <c r="U43"/>
  <c r="W43" s="1"/>
  <c r="P21"/>
  <c r="P29"/>
  <c r="P28"/>
  <c r="P24"/>
  <c r="Q24" s="1"/>
  <c r="Q25"/>
  <c r="R25"/>
  <c r="R23"/>
  <c r="Q23"/>
  <c r="Q46"/>
  <c r="R46"/>
  <c r="R32"/>
  <c r="V32" s="1"/>
  <c r="Q32"/>
  <c r="U30"/>
  <c r="V30"/>
  <c r="U22"/>
  <c r="W22" s="1"/>
  <c r="V22"/>
  <c r="U48" l="1"/>
  <c r="W48" s="1"/>
  <c r="V48"/>
  <c r="U33"/>
  <c r="W33" s="1"/>
  <c r="V33"/>
  <c r="W30"/>
  <c r="V54"/>
  <c r="U54"/>
  <c r="W54" s="1"/>
  <c r="U49"/>
  <c r="W49" s="1"/>
  <c r="V49"/>
  <c r="U31"/>
  <c r="W31" s="1"/>
  <c r="V23"/>
  <c r="U23"/>
  <c r="W23" s="1"/>
  <c r="U46"/>
  <c r="W46" s="1"/>
  <c r="V46"/>
  <c r="U25"/>
  <c r="W25" s="1"/>
  <c r="V25"/>
  <c r="Q29"/>
  <c r="R29"/>
  <c r="U32"/>
  <c r="W32" s="1"/>
  <c r="Q28"/>
  <c r="R28"/>
  <c r="Q21"/>
  <c r="R21"/>
  <c r="R24"/>
  <c r="V24" l="1"/>
  <c r="U24"/>
  <c r="W24" s="1"/>
  <c r="V29"/>
  <c r="U29"/>
  <c r="W29" s="1"/>
  <c r="U21"/>
  <c r="W21" s="1"/>
  <c r="V21"/>
  <c r="U28"/>
  <c r="W28" s="1"/>
  <c r="V28"/>
</calcChain>
</file>

<file path=xl/sharedStrings.xml><?xml version="1.0" encoding="utf-8"?>
<sst xmlns="http://schemas.openxmlformats.org/spreadsheetml/2006/main" count="164" uniqueCount="58">
  <si>
    <t>1 Nivel</t>
  </si>
  <si>
    <t>P0001</t>
  </si>
  <si>
    <t>2 Nivel</t>
  </si>
  <si>
    <t>P0000</t>
  </si>
  <si>
    <t>P0002</t>
  </si>
  <si>
    <t>E0000</t>
  </si>
  <si>
    <t>3 Nivel</t>
  </si>
  <si>
    <t>P0003</t>
  </si>
  <si>
    <t>P0004</t>
  </si>
  <si>
    <t>E0001</t>
  </si>
  <si>
    <t>P0005</t>
  </si>
  <si>
    <t>E0002</t>
  </si>
  <si>
    <t>P0006</t>
  </si>
  <si>
    <t>P0007</t>
  </si>
  <si>
    <t>P0008</t>
  </si>
  <si>
    <t>P0009</t>
  </si>
  <si>
    <t>P0010</t>
  </si>
  <si>
    <t>P0011</t>
  </si>
  <si>
    <t>P0012</t>
  </si>
  <si>
    <t>P0013</t>
  </si>
  <si>
    <t>P0014</t>
  </si>
  <si>
    <t>P0015</t>
  </si>
  <si>
    <t>P0016</t>
  </si>
  <si>
    <t>P0017</t>
  </si>
  <si>
    <t>P0018</t>
  </si>
  <si>
    <t>P0019</t>
  </si>
  <si>
    <t>P0020</t>
  </si>
  <si>
    <t>E0003</t>
  </si>
  <si>
    <t>E0004</t>
  </si>
  <si>
    <t>E0005</t>
  </si>
  <si>
    <t>E0006</t>
  </si>
  <si>
    <t>E0007</t>
  </si>
  <si>
    <t>E0008</t>
  </si>
  <si>
    <t>E0009</t>
  </si>
  <si>
    <t>E0010</t>
  </si>
  <si>
    <t>E0011</t>
  </si>
  <si>
    <t>E0012</t>
  </si>
  <si>
    <t>E0013</t>
  </si>
  <si>
    <t>E0014</t>
  </si>
  <si>
    <t>E0015</t>
  </si>
  <si>
    <t>E0016</t>
  </si>
  <si>
    <t>E0017</t>
  </si>
  <si>
    <t>E0018</t>
  </si>
  <si>
    <t>E0019</t>
  </si>
  <si>
    <t>E0020</t>
  </si>
  <si>
    <t>TOTALES</t>
  </si>
  <si>
    <t>STOCK</t>
  </si>
  <si>
    <t>NN</t>
  </si>
  <si>
    <t>NB</t>
  </si>
  <si>
    <t>Stock 2º</t>
  </si>
  <si>
    <t>Stock 3º</t>
  </si>
  <si>
    <t>Stock 4º</t>
  </si>
  <si>
    <t>Stock 5º</t>
  </si>
  <si>
    <t>Stock FINAL</t>
  </si>
  <si>
    <t>NB dadas</t>
  </si>
  <si>
    <t>4 Nivel</t>
  </si>
  <si>
    <t>Necesidades BRUTAS</t>
  </si>
  <si>
    <t>Código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</si>
</sst>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b/>
      <sz val="16"/>
      <color indexed="8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22"/>
      <color theme="5" tint="-0.249977111117893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8"/>
      </patternFill>
    </fill>
    <fill>
      <patternFill patternType="solid">
        <fgColor rgb="FFFFCC99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medium">
        <color indexed="64"/>
      </bottom>
      <diagonal/>
    </border>
    <border>
      <left style="medium">
        <color indexed="64"/>
      </left>
      <right style="double">
        <color rgb="FF3F3F3F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medium">
        <color indexed="64"/>
      </top>
      <bottom/>
      <diagonal/>
    </border>
    <border>
      <left style="double">
        <color rgb="FF3F3F3F"/>
      </left>
      <right style="medium">
        <color indexed="64"/>
      </right>
      <top style="medium">
        <color indexed="64"/>
      </top>
      <bottom/>
      <diagonal/>
    </border>
    <border>
      <left style="thin">
        <color rgb="FF7F7F7F"/>
      </left>
      <right/>
      <top style="thin">
        <color rgb="FF7F7F7F"/>
      </top>
      <bottom style="medium">
        <color indexed="64"/>
      </bottom>
      <diagonal/>
    </border>
    <border>
      <left/>
      <right style="thin">
        <color rgb="FF7F7F7F"/>
      </right>
      <top style="medium">
        <color indexed="64"/>
      </top>
      <bottom/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medium">
        <color indexed="64"/>
      </right>
      <top style="thin">
        <color rgb="FF7F7F7F"/>
      </top>
      <bottom/>
      <diagonal/>
    </border>
  </borders>
  <cellStyleXfs count="5">
    <xf numFmtId="0" fontId="0" fillId="0" borderId="0"/>
    <xf numFmtId="0" fontId="5" fillId="2" borderId="12" applyNumberFormat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6" fillId="5" borderId="11" applyNumberFormat="0" applyAlignment="0" applyProtection="0"/>
  </cellStyleXfs>
  <cellXfs count="62">
    <xf numFmtId="0" fontId="0" fillId="0" borderId="0" xfId="0"/>
    <xf numFmtId="2" fontId="0" fillId="0" borderId="0" xfId="0" applyNumberFormat="1"/>
    <xf numFmtId="0" fontId="0" fillId="0" borderId="0" xfId="0" applyBorder="1"/>
    <xf numFmtId="0" fontId="5" fillId="2" borderId="12" xfId="1"/>
    <xf numFmtId="0" fontId="4" fillId="4" borderId="0" xfId="3"/>
    <xf numFmtId="2" fontId="4" fillId="3" borderId="0" xfId="2" applyNumberFormat="1"/>
    <xf numFmtId="0" fontId="4" fillId="3" borderId="1" xfId="2" applyBorder="1"/>
    <xf numFmtId="0" fontId="4" fillId="3" borderId="0" xfId="2" applyBorder="1"/>
    <xf numFmtId="0" fontId="2" fillId="0" borderId="0" xfId="0" applyFont="1"/>
    <xf numFmtId="0" fontId="1" fillId="0" borderId="0" xfId="0" applyFont="1"/>
    <xf numFmtId="0" fontId="5" fillId="2" borderId="13" xfId="1" applyBorder="1"/>
    <xf numFmtId="0" fontId="4" fillId="3" borderId="2" xfId="2" applyBorder="1"/>
    <xf numFmtId="0" fontId="6" fillId="5" borderId="14" xfId="4" applyBorder="1"/>
    <xf numFmtId="0" fontId="6" fillId="5" borderId="15" xfId="4" applyBorder="1"/>
    <xf numFmtId="0" fontId="4" fillId="3" borderId="3" xfId="2" applyBorder="1"/>
    <xf numFmtId="0" fontId="6" fillId="5" borderId="11" xfId="4" applyBorder="1"/>
    <xf numFmtId="0" fontId="6" fillId="5" borderId="16" xfId="4" applyBorder="1"/>
    <xf numFmtId="1" fontId="7" fillId="6" borderId="0" xfId="2" applyNumberFormat="1" applyFont="1" applyFill="1"/>
    <xf numFmtId="1" fontId="8" fillId="6" borderId="0" xfId="2" applyNumberFormat="1" applyFont="1" applyFill="1"/>
    <xf numFmtId="0" fontId="8" fillId="4" borderId="0" xfId="3" applyFont="1"/>
    <xf numFmtId="0" fontId="9" fillId="0" borderId="0" xfId="0" applyFont="1"/>
    <xf numFmtId="0" fontId="8" fillId="7" borderId="0" xfId="3" applyFont="1" applyFill="1" applyAlignment="1">
      <alignment horizontal="center"/>
    </xf>
    <xf numFmtId="0" fontId="3" fillId="0" borderId="0" xfId="0" applyFont="1"/>
    <xf numFmtId="0" fontId="4" fillId="8" borderId="0" xfId="2" applyFill="1" applyBorder="1"/>
    <xf numFmtId="1" fontId="8" fillId="6" borderId="4" xfId="2" applyNumberFormat="1" applyFont="1" applyFill="1" applyBorder="1"/>
    <xf numFmtId="1" fontId="7" fillId="6" borderId="4" xfId="2" applyNumberFormat="1" applyFont="1" applyFill="1" applyBorder="1"/>
    <xf numFmtId="0" fontId="0" fillId="0" borderId="4" xfId="0" applyBorder="1"/>
    <xf numFmtId="0" fontId="5" fillId="2" borderId="17" xfId="1" applyBorder="1"/>
    <xf numFmtId="0" fontId="4" fillId="8" borderId="3" xfId="2" applyFill="1" applyBorder="1"/>
    <xf numFmtId="0" fontId="6" fillId="9" borderId="11" xfId="4" applyFill="1" applyBorder="1"/>
    <xf numFmtId="0" fontId="6" fillId="9" borderId="16" xfId="4" applyFill="1" applyBorder="1"/>
    <xf numFmtId="0" fontId="4" fillId="3" borderId="5" xfId="2" applyBorder="1"/>
    <xf numFmtId="0" fontId="4" fillId="3" borderId="6" xfId="2" applyBorder="1"/>
    <xf numFmtId="0" fontId="6" fillId="5" borderId="18" xfId="4" applyBorder="1"/>
    <xf numFmtId="0" fontId="6" fillId="5" borderId="19" xfId="4" applyBorder="1"/>
    <xf numFmtId="1" fontId="10" fillId="0" borderId="0" xfId="0" applyNumberFormat="1" applyFont="1" applyAlignment="1">
      <alignment horizontal="center"/>
    </xf>
    <xf numFmtId="0" fontId="4" fillId="8" borderId="2" xfId="2" applyFill="1" applyBorder="1"/>
    <xf numFmtId="0" fontId="4" fillId="8" borderId="7" xfId="2" applyFill="1" applyBorder="1"/>
    <xf numFmtId="0" fontId="4" fillId="3" borderId="8" xfId="2" applyBorder="1"/>
    <xf numFmtId="0" fontId="5" fillId="2" borderId="20" xfId="1" applyBorder="1"/>
    <xf numFmtId="0" fontId="5" fillId="2" borderId="21" xfId="1" applyBorder="1"/>
    <xf numFmtId="0" fontId="5" fillId="2" borderId="22" xfId="1" applyBorder="1"/>
    <xf numFmtId="0" fontId="6" fillId="5" borderId="23" xfId="4" applyBorder="1"/>
    <xf numFmtId="0" fontId="6" fillId="5" borderId="0" xfId="4" applyBorder="1"/>
    <xf numFmtId="0" fontId="6" fillId="9" borderId="0" xfId="4" applyFill="1" applyBorder="1"/>
    <xf numFmtId="0" fontId="6" fillId="9" borderId="7" xfId="4" applyFill="1" applyBorder="1"/>
    <xf numFmtId="0" fontId="6" fillId="5" borderId="9" xfId="4" applyBorder="1"/>
    <xf numFmtId="0" fontId="6" fillId="5" borderId="8" xfId="4" applyBorder="1"/>
    <xf numFmtId="0" fontId="6" fillId="5" borderId="10" xfId="4" applyBorder="1"/>
    <xf numFmtId="0" fontId="4" fillId="8" borderId="1" xfId="2" applyFill="1" applyBorder="1"/>
    <xf numFmtId="0" fontId="6" fillId="5" borderId="1" xfId="4" applyBorder="1"/>
    <xf numFmtId="0" fontId="4" fillId="3" borderId="24" xfId="2" applyBorder="1"/>
    <xf numFmtId="0" fontId="4" fillId="3" borderId="25" xfId="2" applyBorder="1"/>
    <xf numFmtId="0" fontId="6" fillId="5" borderId="26" xfId="4" applyBorder="1"/>
    <xf numFmtId="0" fontId="6" fillId="5" borderId="27" xfId="4" applyBorder="1"/>
    <xf numFmtId="0" fontId="6" fillId="9" borderId="28" xfId="4" applyFill="1" applyBorder="1"/>
    <xf numFmtId="0" fontId="6" fillId="9" borderId="29" xfId="4" applyFill="1" applyBorder="1"/>
    <xf numFmtId="0" fontId="6" fillId="5" borderId="28" xfId="4" applyBorder="1"/>
    <xf numFmtId="0" fontId="6" fillId="5" borderId="29" xfId="4" applyBorder="1"/>
    <xf numFmtId="0" fontId="6" fillId="9" borderId="1" xfId="4" applyFill="1" applyBorder="1"/>
    <xf numFmtId="0" fontId="11" fillId="0" borderId="0" xfId="0" applyFont="1"/>
    <xf numFmtId="0" fontId="12" fillId="0" borderId="0" xfId="0" applyFont="1"/>
  </cellXfs>
  <cellStyles count="5">
    <cellStyle name="Celda de comprobación" xfId="1" builtinId="23"/>
    <cellStyle name="Énfasis1" xfId="2" builtinId="29"/>
    <cellStyle name="Énfasis5" xfId="3" builtinId="45"/>
    <cellStyle name="Entrada" xfId="4" builtinId="20"/>
    <cellStyle name="Normal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theme="5" tint="0.399945066682943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u val="none"/>
      </font>
      <fill>
        <patternFill>
          <bgColor theme="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u/>
        <color rgb="FFC00000"/>
      </font>
      <fill>
        <gradientFill degree="90">
          <stop position="0">
            <color theme="5" tint="0.59999389629810485"/>
          </stop>
          <stop position="1">
            <color theme="5" tint="-0.25098422193060094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3" tint="-0.24994659260841701"/>
      </font>
      <fill>
        <gradientFill degree="90">
          <stop position="0">
            <color theme="5" tint="0.59999389629810485"/>
          </stop>
          <stop position="1">
            <color theme="5" tint="-0.25098422193060094"/>
          </stop>
        </gradient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5" tint="-0.24994659260841701"/>
      </font>
      <fill>
        <patternFill>
          <bgColor theme="9"/>
        </patternFill>
      </fill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b/>
        <i val="0"/>
        <color rgb="FFFF0000"/>
      </font>
      <fill>
        <patternFill>
          <bgColor theme="5" tint="0.399945066682943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278746</xdr:colOff>
      <xdr:row>4</xdr:row>
      <xdr:rowOff>82643</xdr:rowOff>
    </xdr:from>
    <xdr:to>
      <xdr:col>10</xdr:col>
      <xdr:colOff>526396</xdr:colOff>
      <xdr:row>26</xdr:row>
      <xdr:rowOff>45104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64746" y="1079967"/>
          <a:ext cx="5581650" cy="5800725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644339</xdr:colOff>
      <xdr:row>3</xdr:row>
      <xdr:rowOff>266142</xdr:rowOff>
    </xdr:from>
    <xdr:to>
      <xdr:col>16</xdr:col>
      <xdr:colOff>453839</xdr:colOff>
      <xdr:row>26</xdr:row>
      <xdr:rowOff>73961</xdr:rowOff>
    </xdr:to>
    <xdr:pic>
      <xdr:nvPicPr>
        <xdr:cNvPr id="205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264339" y="994524"/>
          <a:ext cx="5143500" cy="59150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48"/>
  <sheetViews>
    <sheetView tabSelected="1" zoomScale="85" zoomScaleNormal="85" workbookViewId="0">
      <selection activeCell="D4" sqref="D4"/>
    </sheetView>
  </sheetViews>
  <sheetFormatPr baseColWidth="10" defaultRowHeight="15"/>
  <sheetData>
    <row r="2" spans="1:4" ht="21">
      <c r="A2" s="61" t="s">
        <v>56</v>
      </c>
      <c r="B2" s="60"/>
      <c r="C2" s="60"/>
      <c r="D2" s="60"/>
    </row>
    <row r="3" spans="1:4" ht="21">
      <c r="A3" s="60"/>
      <c r="B3" s="60" t="s">
        <v>28</v>
      </c>
      <c r="C3" s="61">
        <v>25</v>
      </c>
      <c r="D3" s="60"/>
    </row>
    <row r="4" spans="1:4" ht="21">
      <c r="A4" s="60"/>
      <c r="B4" s="60" t="s">
        <v>35</v>
      </c>
      <c r="C4" s="61">
        <v>20</v>
      </c>
      <c r="D4" s="60"/>
    </row>
    <row r="5" spans="1:4" ht="21">
      <c r="A5" t="s">
        <v>57</v>
      </c>
      <c r="B5" s="61" t="s">
        <v>46</v>
      </c>
    </row>
    <row r="6" spans="1:4">
      <c r="A6" s="17"/>
      <c r="B6" s="17"/>
    </row>
    <row r="7" spans="1:4" ht="21">
      <c r="A7" s="18" t="s">
        <v>3</v>
      </c>
      <c r="B7" s="17">
        <v>32</v>
      </c>
    </row>
    <row r="8" spans="1:4" ht="21">
      <c r="A8" s="18" t="s">
        <v>1</v>
      </c>
      <c r="B8" s="17">
        <v>33</v>
      </c>
    </row>
    <row r="9" spans="1:4" ht="21">
      <c r="A9" s="18" t="s">
        <v>4</v>
      </c>
      <c r="B9" s="17">
        <v>40</v>
      </c>
    </row>
    <row r="10" spans="1:4" ht="21">
      <c r="A10" s="18" t="s">
        <v>7</v>
      </c>
      <c r="B10" s="17">
        <v>25</v>
      </c>
    </row>
    <row r="11" spans="1:4" ht="21">
      <c r="A11" s="18" t="s">
        <v>8</v>
      </c>
      <c r="B11" s="17">
        <v>22</v>
      </c>
    </row>
    <row r="12" spans="1:4" ht="21">
      <c r="A12" s="18" t="s">
        <v>10</v>
      </c>
      <c r="B12" s="17">
        <v>44</v>
      </c>
    </row>
    <row r="13" spans="1:4" ht="21">
      <c r="A13" s="18" t="s">
        <v>12</v>
      </c>
      <c r="B13" s="17">
        <v>45</v>
      </c>
    </row>
    <row r="14" spans="1:4" ht="21">
      <c r="A14" s="18" t="s">
        <v>13</v>
      </c>
      <c r="B14" s="17">
        <v>30</v>
      </c>
    </row>
    <row r="15" spans="1:4" ht="21">
      <c r="A15" s="18" t="s">
        <v>14</v>
      </c>
      <c r="B15" s="17">
        <v>10</v>
      </c>
    </row>
    <row r="16" spans="1:4" ht="21">
      <c r="A16" s="18" t="s">
        <v>15</v>
      </c>
      <c r="B16" s="17">
        <v>55</v>
      </c>
    </row>
    <row r="17" spans="1:2" ht="21">
      <c r="A17" s="18" t="s">
        <v>16</v>
      </c>
      <c r="B17" s="17">
        <v>88</v>
      </c>
    </row>
    <row r="18" spans="1:2" ht="21">
      <c r="A18" s="18" t="s">
        <v>17</v>
      </c>
      <c r="B18" s="17">
        <v>47</v>
      </c>
    </row>
    <row r="19" spans="1:2" ht="21">
      <c r="A19" s="18" t="s">
        <v>18</v>
      </c>
      <c r="B19" s="17">
        <v>10</v>
      </c>
    </row>
    <row r="20" spans="1:2" ht="21">
      <c r="A20" s="18" t="s">
        <v>19</v>
      </c>
      <c r="B20" s="17">
        <v>15</v>
      </c>
    </row>
    <row r="21" spans="1:2" ht="21">
      <c r="A21" s="18" t="s">
        <v>20</v>
      </c>
      <c r="B21" s="17">
        <v>55</v>
      </c>
    </row>
    <row r="22" spans="1:2" ht="21">
      <c r="A22" s="18" t="s">
        <v>21</v>
      </c>
      <c r="B22" s="17">
        <v>0</v>
      </c>
    </row>
    <row r="23" spans="1:2" ht="21">
      <c r="A23" s="18" t="s">
        <v>22</v>
      </c>
      <c r="B23" s="17">
        <v>0</v>
      </c>
    </row>
    <row r="24" spans="1:2" ht="21">
      <c r="A24" s="18" t="s">
        <v>23</v>
      </c>
      <c r="B24" s="17">
        <v>0</v>
      </c>
    </row>
    <row r="25" spans="1:2" ht="21">
      <c r="A25" s="18" t="s">
        <v>24</v>
      </c>
      <c r="B25" s="17">
        <v>0</v>
      </c>
    </row>
    <row r="26" spans="1:2" ht="21">
      <c r="A26" s="18" t="s">
        <v>25</v>
      </c>
      <c r="B26" s="17">
        <v>0</v>
      </c>
    </row>
    <row r="27" spans="1:2" ht="21">
      <c r="A27" s="18" t="s">
        <v>26</v>
      </c>
      <c r="B27" s="17">
        <v>0</v>
      </c>
    </row>
    <row r="28" spans="1:2" ht="21">
      <c r="A28" s="24" t="s">
        <v>5</v>
      </c>
      <c r="B28" s="25">
        <v>18</v>
      </c>
    </row>
    <row r="29" spans="1:2" ht="21">
      <c r="A29" s="18" t="s">
        <v>9</v>
      </c>
      <c r="B29" s="17">
        <v>12</v>
      </c>
    </row>
    <row r="30" spans="1:2" ht="21">
      <c r="A30" s="18" t="s">
        <v>11</v>
      </c>
      <c r="B30" s="17">
        <v>13</v>
      </c>
    </row>
    <row r="31" spans="1:2" ht="21">
      <c r="A31" s="18" t="s">
        <v>27</v>
      </c>
      <c r="B31" s="17">
        <v>11</v>
      </c>
    </row>
    <row r="32" spans="1:2" ht="21">
      <c r="A32" s="18" t="s">
        <v>28</v>
      </c>
      <c r="B32" s="17">
        <v>11</v>
      </c>
    </row>
    <row r="33" spans="1:2" ht="21">
      <c r="A33" s="18" t="s">
        <v>29</v>
      </c>
      <c r="B33" s="17">
        <v>16</v>
      </c>
    </row>
    <row r="34" spans="1:2" ht="21">
      <c r="A34" s="18" t="s">
        <v>30</v>
      </c>
      <c r="B34" s="17">
        <v>10</v>
      </c>
    </row>
    <row r="35" spans="1:2" ht="21">
      <c r="A35" s="18" t="s">
        <v>31</v>
      </c>
      <c r="B35" s="17">
        <v>10</v>
      </c>
    </row>
    <row r="36" spans="1:2" ht="21">
      <c r="A36" s="18" t="s">
        <v>32</v>
      </c>
      <c r="B36" s="17">
        <v>10</v>
      </c>
    </row>
    <row r="37" spans="1:2" ht="21">
      <c r="A37" s="18" t="s">
        <v>33</v>
      </c>
      <c r="B37" s="17">
        <v>10</v>
      </c>
    </row>
    <row r="38" spans="1:2" ht="21">
      <c r="A38" s="18" t="s">
        <v>34</v>
      </c>
      <c r="B38" s="17">
        <v>10</v>
      </c>
    </row>
    <row r="39" spans="1:2" ht="21">
      <c r="A39" s="18" t="s">
        <v>35</v>
      </c>
      <c r="B39" s="17">
        <v>10</v>
      </c>
    </row>
    <row r="40" spans="1:2" ht="21">
      <c r="A40" s="18" t="s">
        <v>36</v>
      </c>
      <c r="B40" s="17">
        <v>25</v>
      </c>
    </row>
    <row r="41" spans="1:2" ht="21">
      <c r="A41" s="18" t="s">
        <v>37</v>
      </c>
      <c r="B41" s="17">
        <v>10</v>
      </c>
    </row>
    <row r="42" spans="1:2" ht="21">
      <c r="A42" s="18" t="s">
        <v>38</v>
      </c>
      <c r="B42" s="17">
        <v>10</v>
      </c>
    </row>
    <row r="43" spans="1:2" ht="21">
      <c r="A43" s="18" t="s">
        <v>39</v>
      </c>
      <c r="B43" s="17">
        <v>10</v>
      </c>
    </row>
    <row r="44" spans="1:2" ht="21">
      <c r="A44" s="18" t="s">
        <v>40</v>
      </c>
      <c r="B44" s="17">
        <v>10</v>
      </c>
    </row>
    <row r="45" spans="1:2" ht="21">
      <c r="A45" s="18" t="s">
        <v>41</v>
      </c>
      <c r="B45" s="17">
        <v>10</v>
      </c>
    </row>
    <row r="46" spans="1:2" ht="21">
      <c r="A46" s="18" t="s">
        <v>42</v>
      </c>
      <c r="B46" s="17">
        <v>10</v>
      </c>
    </row>
    <row r="47" spans="1:2" ht="21">
      <c r="A47" s="18" t="s">
        <v>43</v>
      </c>
      <c r="B47" s="17">
        <v>10</v>
      </c>
    </row>
    <row r="48" spans="1:2" ht="21">
      <c r="A48" s="18" t="s">
        <v>44</v>
      </c>
      <c r="B48" s="17">
        <v>10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X86"/>
  <sheetViews>
    <sheetView topLeftCell="A37" zoomScale="70" zoomScaleNormal="70" workbookViewId="0">
      <selection activeCell="E67" sqref="E67"/>
    </sheetView>
  </sheetViews>
  <sheetFormatPr baseColWidth="10" defaultRowHeight="15"/>
  <cols>
    <col min="3" max="3" width="12.5703125" bestFit="1" customWidth="1"/>
    <col min="23" max="23" width="15.7109375" bestFit="1" customWidth="1"/>
    <col min="24" max="24" width="12.140625" bestFit="1" customWidth="1"/>
  </cols>
  <sheetData>
    <row r="1" spans="1:22" ht="16.5" thickTop="1" thickBot="1">
      <c r="B1" s="3" t="s">
        <v>0</v>
      </c>
      <c r="C1" s="3" t="s">
        <v>54</v>
      </c>
      <c r="D1" s="27" t="s">
        <v>47</v>
      </c>
      <c r="E1" s="39"/>
      <c r="F1" s="40"/>
      <c r="G1" s="41" t="s">
        <v>48</v>
      </c>
      <c r="H1" s="10" t="s">
        <v>2</v>
      </c>
      <c r="I1" s="27" t="s">
        <v>47</v>
      </c>
      <c r="J1" s="10"/>
      <c r="K1" s="10"/>
      <c r="L1" s="10" t="s">
        <v>48</v>
      </c>
      <c r="M1" s="10" t="s">
        <v>6</v>
      </c>
      <c r="N1" s="27" t="s">
        <v>47</v>
      </c>
      <c r="O1" s="10"/>
      <c r="P1" s="10"/>
      <c r="Q1" s="10" t="s">
        <v>48</v>
      </c>
      <c r="R1" s="10" t="s">
        <v>55</v>
      </c>
      <c r="S1" s="27" t="s">
        <v>47</v>
      </c>
      <c r="T1" s="10"/>
      <c r="U1" s="10"/>
      <c r="V1" s="10" t="s">
        <v>48</v>
      </c>
    </row>
    <row r="2" spans="1:22" ht="16.5" thickTop="1" thickBot="1">
      <c r="B2" s="5" t="s">
        <v>28</v>
      </c>
      <c r="C2" s="17">
        <v>25</v>
      </c>
      <c r="D2" s="4">
        <f>VLOOKUP(B2,A$20:D$62,4,FALSE)</f>
        <v>14</v>
      </c>
      <c r="E2" s="11" t="s">
        <v>10</v>
      </c>
      <c r="F2" s="12">
        <v>2</v>
      </c>
      <c r="G2" s="13">
        <f>F2*$D$2</f>
        <v>28</v>
      </c>
      <c r="H2" s="36" t="s">
        <v>11</v>
      </c>
      <c r="I2" s="43">
        <f>VLOOKUP(H2,A$20:G$62,7,FALSE)</f>
        <v>15</v>
      </c>
      <c r="J2" s="37" t="s">
        <v>1</v>
      </c>
      <c r="K2" s="45">
        <v>1</v>
      </c>
      <c r="L2" s="56">
        <f>K2*$I$2</f>
        <v>15</v>
      </c>
      <c r="M2" s="11" t="s">
        <v>9</v>
      </c>
      <c r="N2" s="12">
        <f>VLOOKUP(M2,A$20:L$62,12,FALSE)</f>
        <v>18</v>
      </c>
      <c r="O2" s="51" t="s">
        <v>17</v>
      </c>
      <c r="P2" s="12">
        <v>1</v>
      </c>
      <c r="Q2" s="13">
        <f>P2*$N$2</f>
        <v>18</v>
      </c>
      <c r="R2" s="11" t="s">
        <v>32</v>
      </c>
      <c r="S2" s="12">
        <f>VLOOKUP(R2,A$20:Q$62,17,FALSE)</f>
        <v>36</v>
      </c>
      <c r="T2" s="51" t="s">
        <v>1</v>
      </c>
      <c r="U2" s="12">
        <v>1</v>
      </c>
      <c r="V2" s="16">
        <f>U2*$S$2</f>
        <v>36</v>
      </c>
    </row>
    <row r="3" spans="1:22" ht="15.75" thickBot="1">
      <c r="A3" s="1"/>
      <c r="B3" s="1"/>
      <c r="E3" s="14" t="s">
        <v>15</v>
      </c>
      <c r="F3" s="15">
        <v>3</v>
      </c>
      <c r="G3" s="16">
        <f t="shared" ref="G3:G8" si="0">F3*$D$2</f>
        <v>42</v>
      </c>
      <c r="H3" s="14"/>
      <c r="I3" s="43"/>
      <c r="J3" s="23" t="s">
        <v>4</v>
      </c>
      <c r="K3" s="44">
        <v>4</v>
      </c>
      <c r="L3" s="56">
        <f t="shared" ref="L3:L4" si="1">K3*$I$2</f>
        <v>60</v>
      </c>
      <c r="M3" s="14"/>
      <c r="N3" s="15"/>
      <c r="O3" s="52" t="s">
        <v>7</v>
      </c>
      <c r="P3" s="15">
        <v>4</v>
      </c>
      <c r="Q3" s="13">
        <f t="shared" ref="Q3:Q5" si="2">P3*$N$2</f>
        <v>72</v>
      </c>
      <c r="R3" s="14"/>
      <c r="S3" s="15"/>
      <c r="T3" s="7" t="s">
        <v>19</v>
      </c>
      <c r="U3" s="15">
        <v>4</v>
      </c>
      <c r="V3" s="16">
        <f t="shared" ref="V3:V4" si="3">U3*$S$2</f>
        <v>144</v>
      </c>
    </row>
    <row r="4" spans="1:22" ht="15.75" thickBot="1">
      <c r="A4" s="1"/>
      <c r="B4" s="1"/>
      <c r="E4" s="14" t="s">
        <v>3</v>
      </c>
      <c r="F4" s="15">
        <v>2</v>
      </c>
      <c r="G4" s="16">
        <f t="shared" si="0"/>
        <v>28</v>
      </c>
      <c r="H4" s="31"/>
      <c r="I4" s="43"/>
      <c r="J4" s="49" t="s">
        <v>9</v>
      </c>
      <c r="K4" s="59">
        <v>2</v>
      </c>
      <c r="L4" s="56">
        <f t="shared" si="1"/>
        <v>30</v>
      </c>
      <c r="M4" s="14"/>
      <c r="N4" s="15"/>
      <c r="O4" s="52" t="s">
        <v>19</v>
      </c>
      <c r="P4" s="15">
        <v>2</v>
      </c>
      <c r="Q4" s="13">
        <f t="shared" si="2"/>
        <v>36</v>
      </c>
      <c r="R4" s="14"/>
      <c r="S4" s="15"/>
      <c r="T4" s="7" t="s">
        <v>15</v>
      </c>
      <c r="U4" s="15">
        <v>2</v>
      </c>
      <c r="V4" s="16">
        <f t="shared" si="3"/>
        <v>72</v>
      </c>
    </row>
    <row r="5" spans="1:22">
      <c r="A5" s="1"/>
      <c r="B5" s="1"/>
      <c r="E5" s="28" t="s">
        <v>4</v>
      </c>
      <c r="F5" s="29">
        <v>1</v>
      </c>
      <c r="G5" s="30">
        <f t="shared" si="0"/>
        <v>14</v>
      </c>
      <c r="H5" s="14" t="s">
        <v>29</v>
      </c>
      <c r="I5" s="43">
        <f>VLOOKUP(H5,A$20:G$62,7,FALSE)</f>
        <v>4</v>
      </c>
      <c r="J5" s="23" t="s">
        <v>14</v>
      </c>
      <c r="K5" s="43">
        <v>3</v>
      </c>
      <c r="L5" s="56">
        <f>K5*$I$5</f>
        <v>12</v>
      </c>
      <c r="M5" s="14"/>
      <c r="N5" s="15"/>
      <c r="O5" s="52" t="s">
        <v>32</v>
      </c>
      <c r="P5" s="15">
        <v>2</v>
      </c>
      <c r="Q5" s="13">
        <f t="shared" si="2"/>
        <v>36</v>
      </c>
      <c r="R5" s="14"/>
      <c r="S5" s="15"/>
      <c r="T5" s="7"/>
      <c r="U5" s="15"/>
      <c r="V5" s="16"/>
    </row>
    <row r="6" spans="1:22">
      <c r="A6" s="1"/>
      <c r="B6" s="1"/>
      <c r="E6" s="28" t="s">
        <v>5</v>
      </c>
      <c r="F6" s="55">
        <v>1</v>
      </c>
      <c r="G6" s="56">
        <f t="shared" si="0"/>
        <v>14</v>
      </c>
      <c r="H6" s="14"/>
      <c r="I6" s="43"/>
      <c r="J6" s="23" t="s">
        <v>3</v>
      </c>
      <c r="K6" s="43">
        <v>1</v>
      </c>
      <c r="L6" s="56">
        <f t="shared" ref="L6:L9" si="4">K6*$I$5</f>
        <v>4</v>
      </c>
      <c r="M6" s="14"/>
      <c r="N6" s="15"/>
      <c r="O6" s="52"/>
      <c r="P6" s="15"/>
      <c r="Q6" s="16"/>
      <c r="R6" s="14"/>
      <c r="S6" s="15"/>
      <c r="T6" s="7"/>
      <c r="U6" s="15"/>
      <c r="V6" s="16"/>
    </row>
    <row r="7" spans="1:22">
      <c r="A7" s="1"/>
      <c r="B7" s="1"/>
      <c r="E7" s="28" t="s">
        <v>33</v>
      </c>
      <c r="F7" s="55">
        <v>3</v>
      </c>
      <c r="G7" s="56">
        <f t="shared" si="0"/>
        <v>42</v>
      </c>
      <c r="H7" s="14"/>
      <c r="I7" s="43"/>
      <c r="J7" s="23" t="s">
        <v>16</v>
      </c>
      <c r="K7" s="43">
        <v>2</v>
      </c>
      <c r="L7" s="56">
        <f t="shared" si="4"/>
        <v>8</v>
      </c>
      <c r="M7" s="14"/>
      <c r="N7" s="15"/>
      <c r="O7" s="52"/>
      <c r="P7" s="15"/>
      <c r="Q7" s="16"/>
      <c r="R7" s="14"/>
      <c r="S7" s="15"/>
      <c r="T7" s="7"/>
      <c r="U7" s="15"/>
      <c r="V7" s="16"/>
    </row>
    <row r="8" spans="1:22">
      <c r="A8" s="1"/>
      <c r="B8" s="1"/>
      <c r="E8" s="31" t="s">
        <v>11</v>
      </c>
      <c r="F8" s="53">
        <v>2</v>
      </c>
      <c r="G8" s="54">
        <f t="shared" si="0"/>
        <v>28</v>
      </c>
      <c r="H8" s="14"/>
      <c r="I8" s="43"/>
      <c r="J8" s="7" t="s">
        <v>7</v>
      </c>
      <c r="K8" s="43">
        <v>4</v>
      </c>
      <c r="L8" s="56">
        <f t="shared" si="4"/>
        <v>16</v>
      </c>
      <c r="M8" s="14"/>
      <c r="N8" s="15"/>
      <c r="O8" s="52"/>
      <c r="P8" s="15"/>
      <c r="Q8" s="16"/>
      <c r="R8" s="14"/>
      <c r="S8" s="15"/>
      <c r="T8" s="7"/>
      <c r="U8" s="15"/>
      <c r="V8" s="16"/>
    </row>
    <row r="9" spans="1:22">
      <c r="B9" s="5" t="s">
        <v>35</v>
      </c>
      <c r="C9" s="17">
        <v>20</v>
      </c>
      <c r="D9" s="4">
        <f>VLOOKUP(B9,A$20:D$62,4,FALSE)</f>
        <v>10</v>
      </c>
      <c r="E9" s="28" t="s">
        <v>7</v>
      </c>
      <c r="F9" s="29">
        <v>2</v>
      </c>
      <c r="G9" s="30">
        <f t="shared" ref="G9:G16" si="5">F9*$D$9</f>
        <v>20</v>
      </c>
      <c r="H9" s="31"/>
      <c r="I9" s="43"/>
      <c r="J9" s="6" t="s">
        <v>39</v>
      </c>
      <c r="K9" s="50">
        <v>2</v>
      </c>
      <c r="L9" s="56">
        <f t="shared" si="4"/>
        <v>8</v>
      </c>
      <c r="M9" s="14"/>
      <c r="N9" s="15"/>
      <c r="O9" s="52"/>
      <c r="P9" s="15"/>
      <c r="Q9" s="16"/>
      <c r="R9" s="14"/>
      <c r="S9" s="15"/>
      <c r="T9" s="7"/>
      <c r="U9" s="15"/>
      <c r="V9" s="16"/>
    </row>
    <row r="10" spans="1:22">
      <c r="A10" s="1"/>
      <c r="B10" s="1"/>
      <c r="E10" s="14" t="s">
        <v>13</v>
      </c>
      <c r="F10" s="15">
        <v>2</v>
      </c>
      <c r="G10" s="16">
        <f t="shared" si="5"/>
        <v>20</v>
      </c>
      <c r="H10" s="14" t="s">
        <v>30</v>
      </c>
      <c r="I10" s="43">
        <f t="shared" ref="I3:I14" si="6">VLOOKUP(H10,A$20:G$62,7,FALSE)</f>
        <v>10</v>
      </c>
      <c r="J10" s="7" t="s">
        <v>10</v>
      </c>
      <c r="K10" s="43">
        <v>5</v>
      </c>
      <c r="L10" s="56">
        <f>K10*$I$10</f>
        <v>50</v>
      </c>
      <c r="M10" s="14"/>
      <c r="N10" s="15"/>
      <c r="O10" s="52"/>
      <c r="P10" s="15"/>
      <c r="Q10" s="16"/>
      <c r="R10" s="14"/>
      <c r="S10" s="15"/>
      <c r="T10" s="7"/>
      <c r="U10" s="15"/>
      <c r="V10" s="16"/>
    </row>
    <row r="11" spans="1:22">
      <c r="A11" s="1"/>
      <c r="B11" s="1"/>
      <c r="E11" s="14" t="s">
        <v>16</v>
      </c>
      <c r="F11" s="15">
        <v>3</v>
      </c>
      <c r="G11" s="16">
        <f t="shared" si="5"/>
        <v>30</v>
      </c>
      <c r="H11" s="14"/>
      <c r="I11" s="43"/>
      <c r="J11" s="7" t="s">
        <v>32</v>
      </c>
      <c r="K11" s="43">
        <v>1</v>
      </c>
      <c r="L11" s="56">
        <f t="shared" ref="L11:L13" si="7">K11*$I$10</f>
        <v>10</v>
      </c>
      <c r="M11" s="14"/>
      <c r="N11" s="15"/>
      <c r="O11" s="7"/>
      <c r="P11" s="15"/>
      <c r="Q11" s="16"/>
      <c r="R11" s="14"/>
      <c r="S11" s="15"/>
      <c r="T11" s="7"/>
      <c r="U11" s="15"/>
      <c r="V11" s="16"/>
    </row>
    <row r="12" spans="1:22">
      <c r="A12" s="1"/>
      <c r="B12" s="1"/>
      <c r="E12" s="14" t="s">
        <v>4</v>
      </c>
      <c r="F12" s="15">
        <v>1</v>
      </c>
      <c r="G12" s="16">
        <f t="shared" si="5"/>
        <v>10</v>
      </c>
      <c r="H12" s="31"/>
      <c r="I12" s="43"/>
      <c r="J12" s="6" t="s">
        <v>27</v>
      </c>
      <c r="K12" s="50">
        <v>1</v>
      </c>
      <c r="L12" s="56">
        <f t="shared" si="7"/>
        <v>10</v>
      </c>
      <c r="M12" s="14"/>
      <c r="N12" s="15"/>
      <c r="O12" s="7"/>
      <c r="P12" s="15"/>
      <c r="Q12" s="16"/>
      <c r="R12" s="14"/>
      <c r="S12" s="15"/>
      <c r="T12" s="7"/>
      <c r="U12" s="15"/>
      <c r="V12" s="16"/>
    </row>
    <row r="13" spans="1:22">
      <c r="A13" s="1"/>
      <c r="B13" s="1"/>
      <c r="E13" s="14" t="s">
        <v>18</v>
      </c>
      <c r="F13" s="15">
        <v>1</v>
      </c>
      <c r="G13" s="16">
        <f t="shared" si="5"/>
        <v>10</v>
      </c>
      <c r="H13" s="14" t="s">
        <v>33</v>
      </c>
      <c r="I13" s="43">
        <f>VLOOKUP(H13,A$20:G$62,7,FALSE)</f>
        <v>32</v>
      </c>
      <c r="J13" s="7" t="s">
        <v>14</v>
      </c>
      <c r="K13" s="43">
        <v>3</v>
      </c>
      <c r="L13" s="56">
        <f>K13*$I$13</f>
        <v>96</v>
      </c>
      <c r="M13" s="14"/>
      <c r="N13" s="15"/>
      <c r="O13" s="7"/>
      <c r="P13" s="15"/>
      <c r="Q13" s="16"/>
      <c r="R13" s="14"/>
      <c r="S13" s="15"/>
      <c r="T13" s="7"/>
      <c r="U13" s="15"/>
      <c r="V13" s="16"/>
    </row>
    <row r="14" spans="1:22">
      <c r="A14" s="1"/>
      <c r="B14" s="1"/>
      <c r="E14" s="14" t="s">
        <v>30</v>
      </c>
      <c r="F14" s="57">
        <v>2</v>
      </c>
      <c r="G14" s="58">
        <f t="shared" si="5"/>
        <v>20</v>
      </c>
      <c r="H14" s="14"/>
      <c r="I14" s="43"/>
      <c r="J14" s="7" t="s">
        <v>3</v>
      </c>
      <c r="K14" s="43">
        <v>1</v>
      </c>
      <c r="L14" s="56">
        <f t="shared" ref="L14:L15" si="8">K14*$I$13</f>
        <v>32</v>
      </c>
      <c r="M14" s="14"/>
      <c r="N14" s="15"/>
      <c r="O14" s="7"/>
      <c r="P14" s="15"/>
      <c r="Q14" s="16"/>
      <c r="R14" s="14"/>
      <c r="S14" s="15"/>
      <c r="T14" s="7"/>
      <c r="U14" s="15"/>
      <c r="V14" s="16"/>
    </row>
    <row r="15" spans="1:22">
      <c r="A15" s="1"/>
      <c r="B15" s="1"/>
      <c r="E15" s="14" t="s">
        <v>29</v>
      </c>
      <c r="F15" s="57">
        <v>2</v>
      </c>
      <c r="G15" s="58">
        <f t="shared" si="5"/>
        <v>20</v>
      </c>
      <c r="H15" s="14"/>
      <c r="I15" s="43"/>
      <c r="J15" s="7" t="s">
        <v>16</v>
      </c>
      <c r="K15" s="43">
        <v>2</v>
      </c>
      <c r="L15" s="56">
        <f t="shared" si="8"/>
        <v>64</v>
      </c>
      <c r="M15" s="14"/>
      <c r="N15" s="15"/>
      <c r="O15" s="7"/>
      <c r="P15" s="15"/>
      <c r="Q15" s="16"/>
      <c r="R15" s="14"/>
      <c r="S15" s="15"/>
      <c r="T15" s="7"/>
      <c r="U15" s="15"/>
      <c r="V15" s="16"/>
    </row>
    <row r="16" spans="1:22">
      <c r="A16" s="1"/>
      <c r="B16" s="1"/>
      <c r="E16" s="31" t="s">
        <v>36</v>
      </c>
      <c r="F16" s="53">
        <v>2</v>
      </c>
      <c r="G16" s="54">
        <f t="shared" si="5"/>
        <v>20</v>
      </c>
      <c r="H16" s="14"/>
      <c r="I16" s="43"/>
      <c r="J16" s="7"/>
      <c r="K16" s="43"/>
      <c r="L16" s="46"/>
      <c r="M16" s="14"/>
      <c r="N16" s="15"/>
      <c r="O16" s="7"/>
      <c r="P16" s="15"/>
      <c r="Q16" s="16"/>
      <c r="R16" s="14"/>
      <c r="S16" s="15"/>
      <c r="T16" s="7"/>
      <c r="U16" s="15"/>
      <c r="V16" s="16"/>
    </row>
    <row r="17" spans="1:24" ht="15.75" thickBot="1">
      <c r="A17" s="1"/>
      <c r="B17" s="1"/>
      <c r="E17" s="32"/>
      <c r="F17" s="33"/>
      <c r="G17" s="42"/>
      <c r="H17" s="32"/>
      <c r="I17" s="47"/>
      <c r="J17" s="38"/>
      <c r="K17" s="47"/>
      <c r="L17" s="48"/>
      <c r="M17" s="32"/>
      <c r="N17" s="33"/>
      <c r="O17" s="38"/>
      <c r="P17" s="33"/>
      <c r="Q17" s="34"/>
      <c r="R17" s="32"/>
      <c r="S17" s="33"/>
      <c r="T17" s="38"/>
      <c r="U17" s="33"/>
      <c r="V17" s="34"/>
    </row>
    <row r="18" spans="1:24" ht="28.5">
      <c r="A18" s="35">
        <v>1</v>
      </c>
      <c r="B18" s="35">
        <v>2</v>
      </c>
      <c r="C18" s="35">
        <v>3</v>
      </c>
      <c r="D18" s="35">
        <v>4</v>
      </c>
      <c r="E18" s="35">
        <v>5</v>
      </c>
      <c r="F18" s="35">
        <v>6</v>
      </c>
      <c r="G18" s="35">
        <v>7</v>
      </c>
      <c r="H18" s="35">
        <v>8</v>
      </c>
      <c r="I18" s="35">
        <v>9</v>
      </c>
      <c r="J18" s="35">
        <v>10</v>
      </c>
      <c r="K18" s="35">
        <v>11</v>
      </c>
      <c r="L18" s="35">
        <v>12</v>
      </c>
      <c r="M18" s="35">
        <v>13</v>
      </c>
      <c r="N18" s="35">
        <v>14</v>
      </c>
      <c r="O18" s="35">
        <v>15</v>
      </c>
      <c r="P18" s="35">
        <v>16</v>
      </c>
      <c r="Q18" s="35">
        <v>17</v>
      </c>
      <c r="R18" s="35">
        <v>18</v>
      </c>
      <c r="S18" s="35">
        <v>19</v>
      </c>
      <c r="T18" s="35">
        <v>20</v>
      </c>
      <c r="U18" s="35">
        <v>21</v>
      </c>
      <c r="V18" s="35">
        <v>22</v>
      </c>
      <c r="W18" s="35">
        <v>23</v>
      </c>
    </row>
    <row r="19" spans="1:24" ht="21">
      <c r="A19" s="17"/>
      <c r="B19" s="17" t="s">
        <v>46</v>
      </c>
      <c r="C19" s="19" t="s">
        <v>48</v>
      </c>
      <c r="D19" s="19" t="s">
        <v>47</v>
      </c>
      <c r="E19" t="s">
        <v>49</v>
      </c>
      <c r="F19" s="19" t="s">
        <v>48</v>
      </c>
      <c r="G19" s="19" t="s">
        <v>47</v>
      </c>
      <c r="H19" s="2"/>
      <c r="I19" t="s">
        <v>50</v>
      </c>
      <c r="K19" s="19" t="s">
        <v>48</v>
      </c>
      <c r="L19" s="19" t="s">
        <v>47</v>
      </c>
      <c r="N19" t="s">
        <v>51</v>
      </c>
      <c r="P19" s="19" t="s">
        <v>48</v>
      </c>
      <c r="Q19" s="19" t="s">
        <v>47</v>
      </c>
      <c r="R19" t="s">
        <v>52</v>
      </c>
      <c r="T19" s="19" t="s">
        <v>48</v>
      </c>
      <c r="U19" s="19" t="s">
        <v>47</v>
      </c>
      <c r="V19" s="20" t="s">
        <v>53</v>
      </c>
      <c r="W19" s="21" t="s">
        <v>47</v>
      </c>
    </row>
    <row r="20" spans="1:24" ht="21">
      <c r="A20" s="17"/>
      <c r="B20" s="17"/>
      <c r="C20" s="2"/>
      <c r="D20" s="2"/>
      <c r="E20" s="2"/>
      <c r="F20" s="2"/>
      <c r="G20" s="2"/>
      <c r="H20" s="2"/>
      <c r="I20" s="2"/>
      <c r="J20" s="2"/>
      <c r="K20" s="2"/>
      <c r="L20" s="2"/>
      <c r="N20" s="2"/>
      <c r="O20" s="2"/>
      <c r="P20" s="2"/>
      <c r="Q20" s="2"/>
      <c r="R20" s="2"/>
      <c r="S20" s="2"/>
      <c r="T20" s="2"/>
      <c r="U20" s="2"/>
      <c r="W20" s="22" t="s">
        <v>45</v>
      </c>
    </row>
    <row r="21" spans="1:24" ht="21">
      <c r="A21" s="18" t="s">
        <v>3</v>
      </c>
      <c r="B21" s="17">
        <v>32</v>
      </c>
      <c r="C21">
        <f>SUMIF(B$2:B$17,A21,C$2:C$17)</f>
        <v>0</v>
      </c>
      <c r="D21">
        <f>IF(C21&gt;B21,C21-B21,0)</f>
        <v>0</v>
      </c>
      <c r="E21">
        <f>IF(B21&gt;=C21,B21-C21,0)</f>
        <v>32</v>
      </c>
      <c r="F21">
        <f>SUMIF(E$2:E$16,A21,G$2:G$16)</f>
        <v>28</v>
      </c>
      <c r="G21">
        <f t="shared" ref="G21:G62" si="9">IF(F21&gt;E21,F21-E21,0)</f>
        <v>0</v>
      </c>
      <c r="I21">
        <f t="shared" ref="I21:I62" si="10">IF(E21&gt;=F21,E21-F21,0)</f>
        <v>4</v>
      </c>
      <c r="K21">
        <f>SUMIF(J$2:J$17,A21,L$2:L$17)</f>
        <v>36</v>
      </c>
      <c r="L21">
        <f>IF(K21&gt;I21,K21-I21,0)</f>
        <v>32</v>
      </c>
      <c r="N21">
        <f t="shared" ref="N21:N62" si="11">IF(I21&gt;=K21,I21-K21,0)</f>
        <v>0</v>
      </c>
      <c r="P21">
        <f>SUMIF(O$2:O$17,A21,Q$2:Q$17)</f>
        <v>0</v>
      </c>
      <c r="Q21">
        <f t="shared" ref="Q21:Q62" si="12">IF(P21&gt;N21,P21-N21,0)</f>
        <v>0</v>
      </c>
      <c r="R21">
        <f t="shared" ref="R21:R62" si="13">IF(N21&gt;=P21,N21-P21,0)</f>
        <v>0</v>
      </c>
      <c r="T21">
        <f t="shared" ref="T21:T62" si="14">SUMIF(T$2:T$17,A21,V$2:V$17)</f>
        <v>0</v>
      </c>
      <c r="U21">
        <f>IF(T21&gt;R21,T21-R21,0)</f>
        <v>0</v>
      </c>
      <c r="V21">
        <f>IF(R21&gt;=T21,R21-T21,0)</f>
        <v>0</v>
      </c>
      <c r="W21" s="9">
        <f>SUM(U21+Q21+L21+G21+D21)</f>
        <v>32</v>
      </c>
      <c r="X21" s="17" t="str">
        <f t="shared" ref="X21:X62" si="15">A21</f>
        <v>P0000</v>
      </c>
    </row>
    <row r="22" spans="1:24" ht="21">
      <c r="A22" s="18" t="s">
        <v>1</v>
      </c>
      <c r="B22" s="17">
        <v>33</v>
      </c>
      <c r="C22">
        <f t="shared" ref="C22:C62" si="16">SUMIF(B$2:B$17,A22,C$2:C$17)</f>
        <v>0</v>
      </c>
      <c r="D22">
        <f t="shared" ref="D22:D62" si="17">IF(C22&gt;B22,C22-B22,0)</f>
        <v>0</v>
      </c>
      <c r="E22">
        <f>IF(B22&gt;=C22,B22-C22,0)</f>
        <v>33</v>
      </c>
      <c r="F22">
        <f t="shared" ref="F22:F62" si="18">SUMIF(E$2:E$16,A22,G$2:G$16)</f>
        <v>0</v>
      </c>
      <c r="G22">
        <f t="shared" si="9"/>
        <v>0</v>
      </c>
      <c r="I22">
        <f t="shared" si="10"/>
        <v>33</v>
      </c>
      <c r="K22">
        <f t="shared" ref="K22:K62" si="19">SUMIF(J$2:J$18,A22,L$2:L$18)</f>
        <v>15</v>
      </c>
      <c r="L22">
        <f t="shared" ref="L22:L62" si="20">IF(K22&gt;I22,K22-I22,0)</f>
        <v>0</v>
      </c>
      <c r="N22">
        <f t="shared" si="11"/>
        <v>18</v>
      </c>
      <c r="P22">
        <f t="shared" ref="P22:P62" si="21">SUMIF(O$2:O$18,A22,Q$2:Q$18)</f>
        <v>0</v>
      </c>
      <c r="Q22">
        <f t="shared" si="12"/>
        <v>0</v>
      </c>
      <c r="R22">
        <f t="shared" si="13"/>
        <v>18</v>
      </c>
      <c r="T22">
        <f t="shared" si="14"/>
        <v>36</v>
      </c>
      <c r="U22">
        <f t="shared" ref="U22:U62" si="22">IF(T22&gt;R22,T22-R22,0)</f>
        <v>18</v>
      </c>
      <c r="V22">
        <f t="shared" ref="V22:V62" si="23">IF(R22&gt;=T22,R22-T22,0)</f>
        <v>0</v>
      </c>
      <c r="W22" s="9">
        <f t="shared" ref="W22:W62" si="24">SUM(U22+Q22+L22+G22+D22)</f>
        <v>18</v>
      </c>
      <c r="X22" s="17" t="str">
        <f t="shared" si="15"/>
        <v>P0001</v>
      </c>
    </row>
    <row r="23" spans="1:24" ht="21">
      <c r="A23" s="18" t="s">
        <v>4</v>
      </c>
      <c r="B23" s="17">
        <v>40</v>
      </c>
      <c r="C23">
        <f t="shared" si="16"/>
        <v>0</v>
      </c>
      <c r="D23">
        <f t="shared" si="17"/>
        <v>0</v>
      </c>
      <c r="E23">
        <f t="shared" ref="E23:E62" si="25">IF(B23&gt;=C23,B23-C23,0)</f>
        <v>40</v>
      </c>
      <c r="F23">
        <f t="shared" si="18"/>
        <v>24</v>
      </c>
      <c r="G23">
        <f t="shared" si="9"/>
        <v>0</v>
      </c>
      <c r="I23">
        <f t="shared" si="10"/>
        <v>16</v>
      </c>
      <c r="K23">
        <f t="shared" si="19"/>
        <v>60</v>
      </c>
      <c r="L23">
        <f t="shared" si="20"/>
        <v>44</v>
      </c>
      <c r="N23">
        <f t="shared" si="11"/>
        <v>0</v>
      </c>
      <c r="P23">
        <f t="shared" si="21"/>
        <v>0</v>
      </c>
      <c r="Q23">
        <f t="shared" si="12"/>
        <v>0</v>
      </c>
      <c r="R23">
        <f t="shared" si="13"/>
        <v>0</v>
      </c>
      <c r="T23">
        <f t="shared" si="14"/>
        <v>0</v>
      </c>
      <c r="U23">
        <f t="shared" si="22"/>
        <v>0</v>
      </c>
      <c r="V23">
        <f t="shared" si="23"/>
        <v>0</v>
      </c>
      <c r="W23" s="9">
        <f t="shared" si="24"/>
        <v>44</v>
      </c>
      <c r="X23" s="17" t="str">
        <f t="shared" si="15"/>
        <v>P0002</v>
      </c>
    </row>
    <row r="24" spans="1:24" ht="21">
      <c r="A24" s="18" t="s">
        <v>7</v>
      </c>
      <c r="B24" s="17">
        <v>25</v>
      </c>
      <c r="C24">
        <f t="shared" si="16"/>
        <v>0</v>
      </c>
      <c r="D24">
        <f t="shared" si="17"/>
        <v>0</v>
      </c>
      <c r="E24">
        <f t="shared" si="25"/>
        <v>25</v>
      </c>
      <c r="F24">
        <f t="shared" si="18"/>
        <v>20</v>
      </c>
      <c r="G24">
        <f t="shared" si="9"/>
        <v>0</v>
      </c>
      <c r="I24">
        <f t="shared" si="10"/>
        <v>5</v>
      </c>
      <c r="K24">
        <f t="shared" si="19"/>
        <v>16</v>
      </c>
      <c r="L24">
        <f t="shared" si="20"/>
        <v>11</v>
      </c>
      <c r="N24">
        <f t="shared" si="11"/>
        <v>0</v>
      </c>
      <c r="P24">
        <f t="shared" si="21"/>
        <v>72</v>
      </c>
      <c r="Q24">
        <f t="shared" si="12"/>
        <v>72</v>
      </c>
      <c r="R24">
        <f t="shared" si="13"/>
        <v>0</v>
      </c>
      <c r="T24">
        <f t="shared" si="14"/>
        <v>0</v>
      </c>
      <c r="U24">
        <f t="shared" si="22"/>
        <v>0</v>
      </c>
      <c r="V24">
        <f t="shared" si="23"/>
        <v>0</v>
      </c>
      <c r="W24" s="9">
        <f t="shared" si="24"/>
        <v>83</v>
      </c>
      <c r="X24" s="17" t="str">
        <f t="shared" si="15"/>
        <v>P0003</v>
      </c>
    </row>
    <row r="25" spans="1:24" ht="21">
      <c r="A25" s="18" t="s">
        <v>8</v>
      </c>
      <c r="B25" s="17">
        <v>22</v>
      </c>
      <c r="C25">
        <f t="shared" si="16"/>
        <v>0</v>
      </c>
      <c r="D25">
        <f t="shared" si="17"/>
        <v>0</v>
      </c>
      <c r="E25">
        <f t="shared" si="25"/>
        <v>22</v>
      </c>
      <c r="F25">
        <f t="shared" si="18"/>
        <v>0</v>
      </c>
      <c r="G25">
        <f t="shared" si="9"/>
        <v>0</v>
      </c>
      <c r="I25">
        <f t="shared" si="10"/>
        <v>22</v>
      </c>
      <c r="K25">
        <f t="shared" si="19"/>
        <v>0</v>
      </c>
      <c r="L25">
        <f t="shared" si="20"/>
        <v>0</v>
      </c>
      <c r="N25">
        <f t="shared" si="11"/>
        <v>22</v>
      </c>
      <c r="P25">
        <f t="shared" si="21"/>
        <v>0</v>
      </c>
      <c r="Q25">
        <f t="shared" si="12"/>
        <v>0</v>
      </c>
      <c r="R25">
        <f t="shared" si="13"/>
        <v>22</v>
      </c>
      <c r="T25">
        <f t="shared" si="14"/>
        <v>0</v>
      </c>
      <c r="U25">
        <f t="shared" si="22"/>
        <v>0</v>
      </c>
      <c r="V25">
        <f t="shared" si="23"/>
        <v>22</v>
      </c>
      <c r="W25" s="9">
        <f t="shared" si="24"/>
        <v>0</v>
      </c>
      <c r="X25" s="17" t="str">
        <f t="shared" si="15"/>
        <v>P0004</v>
      </c>
    </row>
    <row r="26" spans="1:24" ht="21">
      <c r="A26" s="18" t="s">
        <v>10</v>
      </c>
      <c r="B26" s="17">
        <v>44</v>
      </c>
      <c r="C26">
        <f t="shared" si="16"/>
        <v>0</v>
      </c>
      <c r="D26">
        <f t="shared" si="17"/>
        <v>0</v>
      </c>
      <c r="E26">
        <f t="shared" si="25"/>
        <v>44</v>
      </c>
      <c r="F26">
        <f t="shared" si="18"/>
        <v>28</v>
      </c>
      <c r="G26">
        <f t="shared" si="9"/>
        <v>0</v>
      </c>
      <c r="I26">
        <f t="shared" si="10"/>
        <v>16</v>
      </c>
      <c r="K26">
        <f t="shared" si="19"/>
        <v>50</v>
      </c>
      <c r="L26">
        <f t="shared" si="20"/>
        <v>34</v>
      </c>
      <c r="N26">
        <f t="shared" si="11"/>
        <v>0</v>
      </c>
      <c r="P26">
        <f t="shared" si="21"/>
        <v>0</v>
      </c>
      <c r="Q26">
        <f t="shared" si="12"/>
        <v>0</v>
      </c>
      <c r="R26">
        <f t="shared" si="13"/>
        <v>0</v>
      </c>
      <c r="T26">
        <f t="shared" si="14"/>
        <v>0</v>
      </c>
      <c r="U26">
        <f t="shared" si="22"/>
        <v>0</v>
      </c>
      <c r="V26">
        <f t="shared" si="23"/>
        <v>0</v>
      </c>
      <c r="W26" s="9">
        <f t="shared" si="24"/>
        <v>34</v>
      </c>
      <c r="X26" s="17" t="str">
        <f t="shared" si="15"/>
        <v>P0005</v>
      </c>
    </row>
    <row r="27" spans="1:24" ht="21">
      <c r="A27" s="18" t="s">
        <v>12</v>
      </c>
      <c r="B27" s="17">
        <v>45</v>
      </c>
      <c r="C27">
        <f t="shared" si="16"/>
        <v>0</v>
      </c>
      <c r="D27">
        <f t="shared" si="17"/>
        <v>0</v>
      </c>
      <c r="E27">
        <f t="shared" si="25"/>
        <v>45</v>
      </c>
      <c r="F27">
        <f t="shared" si="18"/>
        <v>0</v>
      </c>
      <c r="G27">
        <f t="shared" si="9"/>
        <v>0</v>
      </c>
      <c r="I27">
        <f t="shared" si="10"/>
        <v>45</v>
      </c>
      <c r="K27">
        <f t="shared" si="19"/>
        <v>0</v>
      </c>
      <c r="L27">
        <f t="shared" si="20"/>
        <v>0</v>
      </c>
      <c r="N27">
        <f t="shared" si="11"/>
        <v>45</v>
      </c>
      <c r="P27">
        <f t="shared" si="21"/>
        <v>0</v>
      </c>
      <c r="Q27">
        <f t="shared" si="12"/>
        <v>0</v>
      </c>
      <c r="R27">
        <f t="shared" si="13"/>
        <v>45</v>
      </c>
      <c r="T27">
        <f t="shared" si="14"/>
        <v>0</v>
      </c>
      <c r="U27">
        <f t="shared" si="22"/>
        <v>0</v>
      </c>
      <c r="V27">
        <f t="shared" si="23"/>
        <v>45</v>
      </c>
      <c r="W27" s="9">
        <f t="shared" si="24"/>
        <v>0</v>
      </c>
      <c r="X27" s="17" t="str">
        <f t="shared" si="15"/>
        <v>P0006</v>
      </c>
    </row>
    <row r="28" spans="1:24" ht="21">
      <c r="A28" s="18" t="s">
        <v>13</v>
      </c>
      <c r="B28" s="17">
        <v>30</v>
      </c>
      <c r="C28">
        <f t="shared" si="16"/>
        <v>0</v>
      </c>
      <c r="D28">
        <f t="shared" si="17"/>
        <v>0</v>
      </c>
      <c r="E28">
        <f t="shared" si="25"/>
        <v>30</v>
      </c>
      <c r="F28">
        <f t="shared" si="18"/>
        <v>20</v>
      </c>
      <c r="G28">
        <f t="shared" si="9"/>
        <v>0</v>
      </c>
      <c r="I28">
        <f t="shared" si="10"/>
        <v>10</v>
      </c>
      <c r="K28">
        <f t="shared" si="19"/>
        <v>0</v>
      </c>
      <c r="L28">
        <f t="shared" si="20"/>
        <v>0</v>
      </c>
      <c r="N28">
        <f t="shared" si="11"/>
        <v>10</v>
      </c>
      <c r="P28">
        <f t="shared" si="21"/>
        <v>0</v>
      </c>
      <c r="Q28">
        <f t="shared" si="12"/>
        <v>0</v>
      </c>
      <c r="R28">
        <f t="shared" si="13"/>
        <v>10</v>
      </c>
      <c r="T28">
        <f t="shared" si="14"/>
        <v>0</v>
      </c>
      <c r="U28">
        <f t="shared" si="22"/>
        <v>0</v>
      </c>
      <c r="V28">
        <f t="shared" si="23"/>
        <v>10</v>
      </c>
      <c r="W28" s="9">
        <f t="shared" si="24"/>
        <v>0</v>
      </c>
      <c r="X28" s="17" t="str">
        <f t="shared" si="15"/>
        <v>P0007</v>
      </c>
    </row>
    <row r="29" spans="1:24" ht="21">
      <c r="A29" s="18" t="s">
        <v>14</v>
      </c>
      <c r="B29" s="17">
        <v>10</v>
      </c>
      <c r="C29">
        <f t="shared" si="16"/>
        <v>0</v>
      </c>
      <c r="D29">
        <f t="shared" si="17"/>
        <v>0</v>
      </c>
      <c r="E29">
        <f t="shared" si="25"/>
        <v>10</v>
      </c>
      <c r="F29">
        <f t="shared" si="18"/>
        <v>0</v>
      </c>
      <c r="G29">
        <f t="shared" si="9"/>
        <v>0</v>
      </c>
      <c r="I29">
        <f t="shared" si="10"/>
        <v>10</v>
      </c>
      <c r="K29">
        <f t="shared" si="19"/>
        <v>108</v>
      </c>
      <c r="L29">
        <f t="shared" si="20"/>
        <v>98</v>
      </c>
      <c r="N29">
        <f t="shared" si="11"/>
        <v>0</v>
      </c>
      <c r="P29">
        <f t="shared" si="21"/>
        <v>0</v>
      </c>
      <c r="Q29">
        <f t="shared" si="12"/>
        <v>0</v>
      </c>
      <c r="R29">
        <f t="shared" si="13"/>
        <v>0</v>
      </c>
      <c r="T29">
        <f t="shared" si="14"/>
        <v>0</v>
      </c>
      <c r="U29">
        <f t="shared" si="22"/>
        <v>0</v>
      </c>
      <c r="V29">
        <f t="shared" si="23"/>
        <v>0</v>
      </c>
      <c r="W29" s="9">
        <f t="shared" si="24"/>
        <v>98</v>
      </c>
      <c r="X29" s="17" t="str">
        <f t="shared" si="15"/>
        <v>P0008</v>
      </c>
    </row>
    <row r="30" spans="1:24" ht="21">
      <c r="A30" s="18" t="s">
        <v>15</v>
      </c>
      <c r="B30" s="17">
        <v>55</v>
      </c>
      <c r="C30">
        <f t="shared" si="16"/>
        <v>0</v>
      </c>
      <c r="D30">
        <f t="shared" si="17"/>
        <v>0</v>
      </c>
      <c r="E30">
        <f t="shared" si="25"/>
        <v>55</v>
      </c>
      <c r="F30">
        <f t="shared" si="18"/>
        <v>42</v>
      </c>
      <c r="G30">
        <f t="shared" si="9"/>
        <v>0</v>
      </c>
      <c r="I30">
        <f t="shared" si="10"/>
        <v>13</v>
      </c>
      <c r="K30">
        <f t="shared" si="19"/>
        <v>0</v>
      </c>
      <c r="L30">
        <f t="shared" si="20"/>
        <v>0</v>
      </c>
      <c r="N30">
        <f t="shared" si="11"/>
        <v>13</v>
      </c>
      <c r="P30">
        <f t="shared" si="21"/>
        <v>0</v>
      </c>
      <c r="Q30">
        <f t="shared" si="12"/>
        <v>0</v>
      </c>
      <c r="R30">
        <f t="shared" si="13"/>
        <v>13</v>
      </c>
      <c r="T30">
        <f t="shared" si="14"/>
        <v>72</v>
      </c>
      <c r="U30">
        <f t="shared" si="22"/>
        <v>59</v>
      </c>
      <c r="V30">
        <f t="shared" si="23"/>
        <v>0</v>
      </c>
      <c r="W30" s="9">
        <f t="shared" si="24"/>
        <v>59</v>
      </c>
      <c r="X30" s="17" t="str">
        <f t="shared" si="15"/>
        <v>P0009</v>
      </c>
    </row>
    <row r="31" spans="1:24" ht="21">
      <c r="A31" s="18" t="s">
        <v>16</v>
      </c>
      <c r="B31" s="17">
        <v>88</v>
      </c>
      <c r="C31">
        <f t="shared" si="16"/>
        <v>0</v>
      </c>
      <c r="D31">
        <f t="shared" si="17"/>
        <v>0</v>
      </c>
      <c r="E31">
        <f t="shared" si="25"/>
        <v>88</v>
      </c>
      <c r="F31">
        <f t="shared" si="18"/>
        <v>30</v>
      </c>
      <c r="G31">
        <f t="shared" si="9"/>
        <v>0</v>
      </c>
      <c r="I31">
        <f t="shared" si="10"/>
        <v>58</v>
      </c>
      <c r="K31">
        <f t="shared" si="19"/>
        <v>72</v>
      </c>
      <c r="L31">
        <f t="shared" si="20"/>
        <v>14</v>
      </c>
      <c r="N31">
        <f t="shared" si="11"/>
        <v>0</v>
      </c>
      <c r="P31">
        <f t="shared" si="21"/>
        <v>0</v>
      </c>
      <c r="Q31">
        <f t="shared" si="12"/>
        <v>0</v>
      </c>
      <c r="R31">
        <f t="shared" si="13"/>
        <v>0</v>
      </c>
      <c r="T31">
        <f t="shared" si="14"/>
        <v>0</v>
      </c>
      <c r="U31">
        <f t="shared" si="22"/>
        <v>0</v>
      </c>
      <c r="V31">
        <f t="shared" si="23"/>
        <v>0</v>
      </c>
      <c r="W31" s="9">
        <f t="shared" si="24"/>
        <v>14</v>
      </c>
      <c r="X31" s="17" t="str">
        <f t="shared" si="15"/>
        <v>P0010</v>
      </c>
    </row>
    <row r="32" spans="1:24" ht="21">
      <c r="A32" s="18" t="s">
        <v>17</v>
      </c>
      <c r="B32" s="17">
        <v>47</v>
      </c>
      <c r="C32">
        <f t="shared" si="16"/>
        <v>0</v>
      </c>
      <c r="D32">
        <f t="shared" si="17"/>
        <v>0</v>
      </c>
      <c r="E32">
        <f t="shared" si="25"/>
        <v>47</v>
      </c>
      <c r="F32">
        <f t="shared" si="18"/>
        <v>0</v>
      </c>
      <c r="G32">
        <f t="shared" si="9"/>
        <v>0</v>
      </c>
      <c r="I32">
        <f t="shared" si="10"/>
        <v>47</v>
      </c>
      <c r="K32">
        <f t="shared" si="19"/>
        <v>0</v>
      </c>
      <c r="L32">
        <f t="shared" si="20"/>
        <v>0</v>
      </c>
      <c r="N32">
        <f t="shared" si="11"/>
        <v>47</v>
      </c>
      <c r="P32">
        <f t="shared" si="21"/>
        <v>18</v>
      </c>
      <c r="Q32">
        <f t="shared" si="12"/>
        <v>0</v>
      </c>
      <c r="R32">
        <f t="shared" si="13"/>
        <v>29</v>
      </c>
      <c r="T32">
        <f t="shared" si="14"/>
        <v>0</v>
      </c>
      <c r="U32">
        <f t="shared" si="22"/>
        <v>0</v>
      </c>
      <c r="V32">
        <f t="shared" si="23"/>
        <v>29</v>
      </c>
      <c r="W32" s="9">
        <f t="shared" si="24"/>
        <v>0</v>
      </c>
      <c r="X32" s="17" t="str">
        <f t="shared" si="15"/>
        <v>P0011</v>
      </c>
    </row>
    <row r="33" spans="1:24" ht="21">
      <c r="A33" s="18" t="s">
        <v>18</v>
      </c>
      <c r="B33" s="17">
        <v>10</v>
      </c>
      <c r="C33">
        <f t="shared" si="16"/>
        <v>0</v>
      </c>
      <c r="D33">
        <f t="shared" si="17"/>
        <v>0</v>
      </c>
      <c r="E33">
        <f t="shared" si="25"/>
        <v>10</v>
      </c>
      <c r="F33">
        <f t="shared" si="18"/>
        <v>10</v>
      </c>
      <c r="G33">
        <f t="shared" si="9"/>
        <v>0</v>
      </c>
      <c r="I33">
        <f t="shared" si="10"/>
        <v>0</v>
      </c>
      <c r="K33">
        <f t="shared" si="19"/>
        <v>0</v>
      </c>
      <c r="L33">
        <f t="shared" si="20"/>
        <v>0</v>
      </c>
      <c r="N33">
        <f t="shared" si="11"/>
        <v>0</v>
      </c>
      <c r="P33">
        <f t="shared" si="21"/>
        <v>0</v>
      </c>
      <c r="Q33">
        <f t="shared" si="12"/>
        <v>0</v>
      </c>
      <c r="R33">
        <f t="shared" si="13"/>
        <v>0</v>
      </c>
      <c r="T33">
        <f t="shared" si="14"/>
        <v>0</v>
      </c>
      <c r="U33">
        <f t="shared" si="22"/>
        <v>0</v>
      </c>
      <c r="V33">
        <f t="shared" si="23"/>
        <v>0</v>
      </c>
      <c r="W33" s="9">
        <f t="shared" si="24"/>
        <v>0</v>
      </c>
      <c r="X33" s="17" t="str">
        <f t="shared" si="15"/>
        <v>P0012</v>
      </c>
    </row>
    <row r="34" spans="1:24" ht="21">
      <c r="A34" s="18" t="s">
        <v>19</v>
      </c>
      <c r="B34" s="17">
        <v>15</v>
      </c>
      <c r="C34">
        <f t="shared" si="16"/>
        <v>0</v>
      </c>
      <c r="D34">
        <f t="shared" si="17"/>
        <v>0</v>
      </c>
      <c r="E34">
        <f t="shared" si="25"/>
        <v>15</v>
      </c>
      <c r="F34">
        <f t="shared" si="18"/>
        <v>0</v>
      </c>
      <c r="G34">
        <f t="shared" si="9"/>
        <v>0</v>
      </c>
      <c r="I34">
        <f t="shared" si="10"/>
        <v>15</v>
      </c>
      <c r="K34">
        <f t="shared" si="19"/>
        <v>0</v>
      </c>
      <c r="L34">
        <f t="shared" si="20"/>
        <v>0</v>
      </c>
      <c r="N34">
        <f t="shared" si="11"/>
        <v>15</v>
      </c>
      <c r="P34">
        <f t="shared" si="21"/>
        <v>36</v>
      </c>
      <c r="Q34">
        <f t="shared" si="12"/>
        <v>21</v>
      </c>
      <c r="R34">
        <f t="shared" si="13"/>
        <v>0</v>
      </c>
      <c r="T34">
        <f t="shared" si="14"/>
        <v>144</v>
      </c>
      <c r="U34">
        <f t="shared" si="22"/>
        <v>144</v>
      </c>
      <c r="V34">
        <f t="shared" si="23"/>
        <v>0</v>
      </c>
      <c r="W34" s="9">
        <f t="shared" si="24"/>
        <v>165</v>
      </c>
      <c r="X34" s="17" t="str">
        <f t="shared" si="15"/>
        <v>P0013</v>
      </c>
    </row>
    <row r="35" spans="1:24" ht="21">
      <c r="A35" s="18" t="s">
        <v>20</v>
      </c>
      <c r="B35" s="17">
        <v>55</v>
      </c>
      <c r="C35">
        <f t="shared" si="16"/>
        <v>0</v>
      </c>
      <c r="D35">
        <f t="shared" si="17"/>
        <v>0</v>
      </c>
      <c r="E35">
        <f t="shared" si="25"/>
        <v>55</v>
      </c>
      <c r="F35">
        <f t="shared" si="18"/>
        <v>0</v>
      </c>
      <c r="G35">
        <f t="shared" si="9"/>
        <v>0</v>
      </c>
      <c r="I35">
        <f t="shared" si="10"/>
        <v>55</v>
      </c>
      <c r="K35">
        <f t="shared" si="19"/>
        <v>0</v>
      </c>
      <c r="L35">
        <f t="shared" si="20"/>
        <v>0</v>
      </c>
      <c r="N35">
        <f t="shared" si="11"/>
        <v>55</v>
      </c>
      <c r="P35">
        <f t="shared" si="21"/>
        <v>0</v>
      </c>
      <c r="Q35">
        <f t="shared" si="12"/>
        <v>0</v>
      </c>
      <c r="R35">
        <f t="shared" si="13"/>
        <v>55</v>
      </c>
      <c r="T35">
        <f t="shared" si="14"/>
        <v>0</v>
      </c>
      <c r="U35">
        <f t="shared" si="22"/>
        <v>0</v>
      </c>
      <c r="V35">
        <f t="shared" si="23"/>
        <v>55</v>
      </c>
      <c r="W35" s="9">
        <f t="shared" si="24"/>
        <v>0</v>
      </c>
      <c r="X35" s="17" t="str">
        <f t="shared" si="15"/>
        <v>P0014</v>
      </c>
    </row>
    <row r="36" spans="1:24" ht="21">
      <c r="A36" s="18" t="s">
        <v>21</v>
      </c>
      <c r="B36" s="17">
        <v>0</v>
      </c>
      <c r="C36">
        <f t="shared" si="16"/>
        <v>0</v>
      </c>
      <c r="D36">
        <f t="shared" si="17"/>
        <v>0</v>
      </c>
      <c r="E36">
        <f t="shared" si="25"/>
        <v>0</v>
      </c>
      <c r="F36">
        <f t="shared" si="18"/>
        <v>0</v>
      </c>
      <c r="G36">
        <f t="shared" si="9"/>
        <v>0</v>
      </c>
      <c r="I36">
        <f t="shared" si="10"/>
        <v>0</v>
      </c>
      <c r="K36">
        <f t="shared" si="19"/>
        <v>0</v>
      </c>
      <c r="L36">
        <f t="shared" si="20"/>
        <v>0</v>
      </c>
      <c r="N36">
        <f t="shared" si="11"/>
        <v>0</v>
      </c>
      <c r="P36">
        <f t="shared" si="21"/>
        <v>0</v>
      </c>
      <c r="Q36">
        <f t="shared" si="12"/>
        <v>0</v>
      </c>
      <c r="R36">
        <f t="shared" si="13"/>
        <v>0</v>
      </c>
      <c r="T36">
        <f t="shared" si="14"/>
        <v>0</v>
      </c>
      <c r="U36">
        <f t="shared" si="22"/>
        <v>0</v>
      </c>
      <c r="V36">
        <f t="shared" si="23"/>
        <v>0</v>
      </c>
      <c r="W36" s="9">
        <f t="shared" si="24"/>
        <v>0</v>
      </c>
      <c r="X36" s="17" t="str">
        <f t="shared" si="15"/>
        <v>P0015</v>
      </c>
    </row>
    <row r="37" spans="1:24" ht="21">
      <c r="A37" s="18" t="s">
        <v>22</v>
      </c>
      <c r="B37" s="17">
        <v>0</v>
      </c>
      <c r="C37">
        <f t="shared" si="16"/>
        <v>0</v>
      </c>
      <c r="D37">
        <f t="shared" si="17"/>
        <v>0</v>
      </c>
      <c r="E37">
        <f t="shared" si="25"/>
        <v>0</v>
      </c>
      <c r="F37">
        <f t="shared" si="18"/>
        <v>0</v>
      </c>
      <c r="G37">
        <f t="shared" si="9"/>
        <v>0</v>
      </c>
      <c r="I37">
        <f t="shared" si="10"/>
        <v>0</v>
      </c>
      <c r="K37">
        <f t="shared" si="19"/>
        <v>0</v>
      </c>
      <c r="L37">
        <f t="shared" si="20"/>
        <v>0</v>
      </c>
      <c r="N37">
        <f t="shared" si="11"/>
        <v>0</v>
      </c>
      <c r="P37">
        <f t="shared" si="21"/>
        <v>0</v>
      </c>
      <c r="Q37">
        <f t="shared" si="12"/>
        <v>0</v>
      </c>
      <c r="R37">
        <f t="shared" si="13"/>
        <v>0</v>
      </c>
      <c r="T37">
        <f t="shared" si="14"/>
        <v>0</v>
      </c>
      <c r="U37">
        <f t="shared" si="22"/>
        <v>0</v>
      </c>
      <c r="V37">
        <f t="shared" si="23"/>
        <v>0</v>
      </c>
      <c r="W37" s="9">
        <f t="shared" si="24"/>
        <v>0</v>
      </c>
      <c r="X37" s="17" t="str">
        <f t="shared" si="15"/>
        <v>P0016</v>
      </c>
    </row>
    <row r="38" spans="1:24" ht="21">
      <c r="A38" s="18" t="s">
        <v>23</v>
      </c>
      <c r="B38" s="17">
        <v>0</v>
      </c>
      <c r="C38">
        <f t="shared" si="16"/>
        <v>0</v>
      </c>
      <c r="D38">
        <f t="shared" si="17"/>
        <v>0</v>
      </c>
      <c r="E38">
        <f t="shared" si="25"/>
        <v>0</v>
      </c>
      <c r="F38">
        <f t="shared" si="18"/>
        <v>0</v>
      </c>
      <c r="G38">
        <f t="shared" si="9"/>
        <v>0</v>
      </c>
      <c r="I38">
        <f t="shared" si="10"/>
        <v>0</v>
      </c>
      <c r="K38">
        <f t="shared" si="19"/>
        <v>0</v>
      </c>
      <c r="L38">
        <f t="shared" si="20"/>
        <v>0</v>
      </c>
      <c r="N38">
        <f t="shared" si="11"/>
        <v>0</v>
      </c>
      <c r="P38">
        <f t="shared" si="21"/>
        <v>0</v>
      </c>
      <c r="Q38">
        <f t="shared" si="12"/>
        <v>0</v>
      </c>
      <c r="R38">
        <f t="shared" si="13"/>
        <v>0</v>
      </c>
      <c r="T38">
        <f t="shared" si="14"/>
        <v>0</v>
      </c>
      <c r="U38">
        <f t="shared" si="22"/>
        <v>0</v>
      </c>
      <c r="V38">
        <f t="shared" si="23"/>
        <v>0</v>
      </c>
      <c r="W38" s="9">
        <f t="shared" si="24"/>
        <v>0</v>
      </c>
      <c r="X38" s="17" t="str">
        <f t="shared" si="15"/>
        <v>P0017</v>
      </c>
    </row>
    <row r="39" spans="1:24" ht="21">
      <c r="A39" s="18" t="s">
        <v>24</v>
      </c>
      <c r="B39" s="17">
        <v>0</v>
      </c>
      <c r="C39">
        <f t="shared" si="16"/>
        <v>0</v>
      </c>
      <c r="D39">
        <f t="shared" si="17"/>
        <v>0</v>
      </c>
      <c r="E39">
        <f t="shared" si="25"/>
        <v>0</v>
      </c>
      <c r="F39">
        <f t="shared" si="18"/>
        <v>0</v>
      </c>
      <c r="G39">
        <f t="shared" si="9"/>
        <v>0</v>
      </c>
      <c r="I39">
        <f t="shared" si="10"/>
        <v>0</v>
      </c>
      <c r="K39">
        <f t="shared" si="19"/>
        <v>0</v>
      </c>
      <c r="L39">
        <f t="shared" si="20"/>
        <v>0</v>
      </c>
      <c r="N39">
        <f t="shared" si="11"/>
        <v>0</v>
      </c>
      <c r="P39">
        <f t="shared" si="21"/>
        <v>0</v>
      </c>
      <c r="Q39">
        <f t="shared" si="12"/>
        <v>0</v>
      </c>
      <c r="R39">
        <f t="shared" si="13"/>
        <v>0</v>
      </c>
      <c r="T39">
        <f t="shared" si="14"/>
        <v>0</v>
      </c>
      <c r="U39">
        <f t="shared" si="22"/>
        <v>0</v>
      </c>
      <c r="V39">
        <f t="shared" si="23"/>
        <v>0</v>
      </c>
      <c r="W39" s="9">
        <f t="shared" si="24"/>
        <v>0</v>
      </c>
      <c r="X39" s="17" t="str">
        <f t="shared" si="15"/>
        <v>P0018</v>
      </c>
    </row>
    <row r="40" spans="1:24" ht="21">
      <c r="A40" s="18" t="s">
        <v>25</v>
      </c>
      <c r="B40" s="17">
        <v>0</v>
      </c>
      <c r="C40">
        <f t="shared" si="16"/>
        <v>0</v>
      </c>
      <c r="D40">
        <f t="shared" si="17"/>
        <v>0</v>
      </c>
      <c r="E40">
        <f t="shared" si="25"/>
        <v>0</v>
      </c>
      <c r="F40">
        <f t="shared" si="18"/>
        <v>0</v>
      </c>
      <c r="G40">
        <f t="shared" si="9"/>
        <v>0</v>
      </c>
      <c r="I40">
        <f t="shared" si="10"/>
        <v>0</v>
      </c>
      <c r="K40">
        <f t="shared" si="19"/>
        <v>0</v>
      </c>
      <c r="L40">
        <f t="shared" si="20"/>
        <v>0</v>
      </c>
      <c r="N40">
        <f t="shared" si="11"/>
        <v>0</v>
      </c>
      <c r="P40">
        <f t="shared" si="21"/>
        <v>0</v>
      </c>
      <c r="Q40">
        <f t="shared" si="12"/>
        <v>0</v>
      </c>
      <c r="R40">
        <f t="shared" si="13"/>
        <v>0</v>
      </c>
      <c r="T40">
        <f t="shared" si="14"/>
        <v>0</v>
      </c>
      <c r="U40">
        <f t="shared" si="22"/>
        <v>0</v>
      </c>
      <c r="V40">
        <f t="shared" si="23"/>
        <v>0</v>
      </c>
      <c r="W40" s="9">
        <f t="shared" si="24"/>
        <v>0</v>
      </c>
      <c r="X40" s="17" t="str">
        <f t="shared" si="15"/>
        <v>P0019</v>
      </c>
    </row>
    <row r="41" spans="1:24" ht="21">
      <c r="A41" s="18" t="s">
        <v>26</v>
      </c>
      <c r="B41" s="17">
        <v>0</v>
      </c>
      <c r="C41">
        <f t="shared" si="16"/>
        <v>0</v>
      </c>
      <c r="D41">
        <f t="shared" si="17"/>
        <v>0</v>
      </c>
      <c r="E41">
        <f t="shared" si="25"/>
        <v>0</v>
      </c>
      <c r="F41">
        <f t="shared" si="18"/>
        <v>0</v>
      </c>
      <c r="G41">
        <f t="shared" si="9"/>
        <v>0</v>
      </c>
      <c r="I41">
        <f t="shared" si="10"/>
        <v>0</v>
      </c>
      <c r="K41">
        <f t="shared" si="19"/>
        <v>0</v>
      </c>
      <c r="L41">
        <f t="shared" si="20"/>
        <v>0</v>
      </c>
      <c r="N41">
        <f t="shared" si="11"/>
        <v>0</v>
      </c>
      <c r="P41">
        <f t="shared" si="21"/>
        <v>0</v>
      </c>
      <c r="Q41">
        <f t="shared" si="12"/>
        <v>0</v>
      </c>
      <c r="R41">
        <f t="shared" si="13"/>
        <v>0</v>
      </c>
      <c r="T41">
        <f t="shared" si="14"/>
        <v>0</v>
      </c>
      <c r="U41">
        <f t="shared" si="22"/>
        <v>0</v>
      </c>
      <c r="V41">
        <f t="shared" si="23"/>
        <v>0</v>
      </c>
      <c r="W41" s="9">
        <f t="shared" si="24"/>
        <v>0</v>
      </c>
      <c r="X41" s="17" t="str">
        <f t="shared" si="15"/>
        <v>P0020</v>
      </c>
    </row>
    <row r="42" spans="1:24" s="26" customFormat="1" ht="21">
      <c r="A42" s="24" t="s">
        <v>5</v>
      </c>
      <c r="B42" s="25">
        <v>18</v>
      </c>
      <c r="C42">
        <f t="shared" si="16"/>
        <v>0</v>
      </c>
      <c r="D42" s="26">
        <f t="shared" si="17"/>
        <v>0</v>
      </c>
      <c r="E42" s="26">
        <f t="shared" si="25"/>
        <v>18</v>
      </c>
      <c r="F42">
        <f t="shared" si="18"/>
        <v>14</v>
      </c>
      <c r="G42" s="26">
        <f t="shared" si="9"/>
        <v>0</v>
      </c>
      <c r="I42" s="26">
        <f t="shared" si="10"/>
        <v>4</v>
      </c>
      <c r="K42" s="26">
        <f t="shared" si="19"/>
        <v>0</v>
      </c>
      <c r="L42" s="26">
        <f t="shared" si="20"/>
        <v>0</v>
      </c>
      <c r="N42" s="26">
        <f t="shared" si="11"/>
        <v>4</v>
      </c>
      <c r="P42" s="26">
        <f t="shared" si="21"/>
        <v>0</v>
      </c>
      <c r="Q42" s="26">
        <f t="shared" si="12"/>
        <v>0</v>
      </c>
      <c r="R42" s="26">
        <f t="shared" si="13"/>
        <v>4</v>
      </c>
      <c r="T42" s="26">
        <f t="shared" si="14"/>
        <v>0</v>
      </c>
      <c r="U42" s="26">
        <f t="shared" si="22"/>
        <v>0</v>
      </c>
      <c r="V42" s="26">
        <f t="shared" si="23"/>
        <v>4</v>
      </c>
      <c r="W42" s="9">
        <f t="shared" si="24"/>
        <v>0</v>
      </c>
      <c r="X42" s="25" t="str">
        <f t="shared" si="15"/>
        <v>E0000</v>
      </c>
    </row>
    <row r="43" spans="1:24" ht="21">
      <c r="A43" s="18" t="s">
        <v>9</v>
      </c>
      <c r="B43" s="17">
        <v>12</v>
      </c>
      <c r="C43">
        <f t="shared" si="16"/>
        <v>0</v>
      </c>
      <c r="D43">
        <f t="shared" si="17"/>
        <v>0</v>
      </c>
      <c r="E43">
        <f t="shared" si="25"/>
        <v>12</v>
      </c>
      <c r="F43">
        <f t="shared" si="18"/>
        <v>0</v>
      </c>
      <c r="G43">
        <f t="shared" si="9"/>
        <v>0</v>
      </c>
      <c r="I43">
        <f t="shared" si="10"/>
        <v>12</v>
      </c>
      <c r="K43">
        <f t="shared" si="19"/>
        <v>30</v>
      </c>
      <c r="L43">
        <f t="shared" si="20"/>
        <v>18</v>
      </c>
      <c r="N43">
        <f t="shared" si="11"/>
        <v>0</v>
      </c>
      <c r="P43">
        <f t="shared" si="21"/>
        <v>0</v>
      </c>
      <c r="Q43">
        <f t="shared" si="12"/>
        <v>0</v>
      </c>
      <c r="R43">
        <f t="shared" si="13"/>
        <v>0</v>
      </c>
      <c r="T43">
        <f t="shared" si="14"/>
        <v>0</v>
      </c>
      <c r="U43">
        <f t="shared" si="22"/>
        <v>0</v>
      </c>
      <c r="V43">
        <f t="shared" si="23"/>
        <v>0</v>
      </c>
      <c r="W43" s="9">
        <f t="shared" si="24"/>
        <v>18</v>
      </c>
      <c r="X43" s="17" t="str">
        <f t="shared" si="15"/>
        <v>E0001</v>
      </c>
    </row>
    <row r="44" spans="1:24" ht="21">
      <c r="A44" s="18" t="s">
        <v>11</v>
      </c>
      <c r="B44" s="17">
        <v>13</v>
      </c>
      <c r="C44">
        <f t="shared" si="16"/>
        <v>0</v>
      </c>
      <c r="D44">
        <f t="shared" si="17"/>
        <v>0</v>
      </c>
      <c r="E44">
        <f t="shared" si="25"/>
        <v>13</v>
      </c>
      <c r="F44">
        <f t="shared" si="18"/>
        <v>28</v>
      </c>
      <c r="G44">
        <f t="shared" si="9"/>
        <v>15</v>
      </c>
      <c r="I44">
        <f t="shared" si="10"/>
        <v>0</v>
      </c>
      <c r="K44">
        <f t="shared" si="19"/>
        <v>0</v>
      </c>
      <c r="L44">
        <f t="shared" si="20"/>
        <v>0</v>
      </c>
      <c r="N44">
        <f t="shared" si="11"/>
        <v>0</v>
      </c>
      <c r="P44">
        <f t="shared" si="21"/>
        <v>0</v>
      </c>
      <c r="Q44">
        <f t="shared" si="12"/>
        <v>0</v>
      </c>
      <c r="R44">
        <f t="shared" si="13"/>
        <v>0</v>
      </c>
      <c r="T44">
        <f t="shared" si="14"/>
        <v>0</v>
      </c>
      <c r="U44">
        <f t="shared" si="22"/>
        <v>0</v>
      </c>
      <c r="V44">
        <f t="shared" si="23"/>
        <v>0</v>
      </c>
      <c r="W44" s="9">
        <f t="shared" si="24"/>
        <v>15</v>
      </c>
      <c r="X44" s="17" t="str">
        <f t="shared" si="15"/>
        <v>E0002</v>
      </c>
    </row>
    <row r="45" spans="1:24" ht="21">
      <c r="A45" s="18" t="s">
        <v>27</v>
      </c>
      <c r="B45" s="17">
        <v>11</v>
      </c>
      <c r="C45">
        <f t="shared" si="16"/>
        <v>0</v>
      </c>
      <c r="D45">
        <f t="shared" si="17"/>
        <v>0</v>
      </c>
      <c r="E45">
        <f t="shared" si="25"/>
        <v>11</v>
      </c>
      <c r="F45">
        <f t="shared" si="18"/>
        <v>0</v>
      </c>
      <c r="G45">
        <f t="shared" si="9"/>
        <v>0</v>
      </c>
      <c r="I45">
        <f t="shared" si="10"/>
        <v>11</v>
      </c>
      <c r="K45">
        <f t="shared" si="19"/>
        <v>10</v>
      </c>
      <c r="L45">
        <f t="shared" si="20"/>
        <v>0</v>
      </c>
      <c r="N45">
        <f t="shared" si="11"/>
        <v>1</v>
      </c>
      <c r="P45">
        <f t="shared" si="21"/>
        <v>0</v>
      </c>
      <c r="Q45">
        <f t="shared" si="12"/>
        <v>0</v>
      </c>
      <c r="R45">
        <f t="shared" si="13"/>
        <v>1</v>
      </c>
      <c r="T45">
        <f t="shared" si="14"/>
        <v>0</v>
      </c>
      <c r="U45">
        <f t="shared" si="22"/>
        <v>0</v>
      </c>
      <c r="V45">
        <f t="shared" si="23"/>
        <v>1</v>
      </c>
      <c r="W45" s="9">
        <f t="shared" si="24"/>
        <v>0</v>
      </c>
      <c r="X45" s="17" t="str">
        <f t="shared" si="15"/>
        <v>E0003</v>
      </c>
    </row>
    <row r="46" spans="1:24" ht="21">
      <c r="A46" s="18" t="s">
        <v>28</v>
      </c>
      <c r="B46" s="17">
        <v>11</v>
      </c>
      <c r="C46">
        <f t="shared" si="16"/>
        <v>25</v>
      </c>
      <c r="D46">
        <f t="shared" si="17"/>
        <v>14</v>
      </c>
      <c r="E46">
        <f t="shared" si="25"/>
        <v>0</v>
      </c>
      <c r="F46">
        <f t="shared" si="18"/>
        <v>0</v>
      </c>
      <c r="G46">
        <f t="shared" si="9"/>
        <v>0</v>
      </c>
      <c r="I46">
        <f t="shared" si="10"/>
        <v>0</v>
      </c>
      <c r="K46">
        <f t="shared" si="19"/>
        <v>0</v>
      </c>
      <c r="L46">
        <f t="shared" si="20"/>
        <v>0</v>
      </c>
      <c r="N46">
        <f t="shared" si="11"/>
        <v>0</v>
      </c>
      <c r="P46">
        <f t="shared" si="21"/>
        <v>0</v>
      </c>
      <c r="Q46">
        <f t="shared" si="12"/>
        <v>0</v>
      </c>
      <c r="R46">
        <f t="shared" si="13"/>
        <v>0</v>
      </c>
      <c r="T46">
        <f t="shared" si="14"/>
        <v>0</v>
      </c>
      <c r="U46">
        <f t="shared" si="22"/>
        <v>0</v>
      </c>
      <c r="V46">
        <f t="shared" si="23"/>
        <v>0</v>
      </c>
      <c r="W46" s="9">
        <f t="shared" si="24"/>
        <v>14</v>
      </c>
      <c r="X46" s="17" t="str">
        <f t="shared" si="15"/>
        <v>E0004</v>
      </c>
    </row>
    <row r="47" spans="1:24" ht="21">
      <c r="A47" s="18" t="s">
        <v>29</v>
      </c>
      <c r="B47" s="17">
        <v>16</v>
      </c>
      <c r="C47">
        <f t="shared" si="16"/>
        <v>0</v>
      </c>
      <c r="D47">
        <f t="shared" si="17"/>
        <v>0</v>
      </c>
      <c r="E47">
        <f t="shared" si="25"/>
        <v>16</v>
      </c>
      <c r="F47">
        <f t="shared" si="18"/>
        <v>20</v>
      </c>
      <c r="G47">
        <f t="shared" si="9"/>
        <v>4</v>
      </c>
      <c r="I47">
        <f t="shared" si="10"/>
        <v>0</v>
      </c>
      <c r="K47">
        <f t="shared" si="19"/>
        <v>0</v>
      </c>
      <c r="L47">
        <f t="shared" si="20"/>
        <v>0</v>
      </c>
      <c r="N47">
        <f t="shared" si="11"/>
        <v>0</v>
      </c>
      <c r="P47">
        <f t="shared" si="21"/>
        <v>0</v>
      </c>
      <c r="Q47">
        <f t="shared" si="12"/>
        <v>0</v>
      </c>
      <c r="R47">
        <f t="shared" si="13"/>
        <v>0</v>
      </c>
      <c r="T47">
        <f t="shared" si="14"/>
        <v>0</v>
      </c>
      <c r="U47">
        <f t="shared" si="22"/>
        <v>0</v>
      </c>
      <c r="V47">
        <f t="shared" si="23"/>
        <v>0</v>
      </c>
      <c r="W47" s="9">
        <f t="shared" si="24"/>
        <v>4</v>
      </c>
      <c r="X47" s="17" t="str">
        <f t="shared" si="15"/>
        <v>E0005</v>
      </c>
    </row>
    <row r="48" spans="1:24" ht="21">
      <c r="A48" s="18" t="s">
        <v>30</v>
      </c>
      <c r="B48" s="17">
        <v>10</v>
      </c>
      <c r="C48">
        <f t="shared" si="16"/>
        <v>0</v>
      </c>
      <c r="D48">
        <f t="shared" si="17"/>
        <v>0</v>
      </c>
      <c r="E48">
        <f t="shared" si="25"/>
        <v>10</v>
      </c>
      <c r="F48">
        <f t="shared" si="18"/>
        <v>20</v>
      </c>
      <c r="G48">
        <f t="shared" si="9"/>
        <v>10</v>
      </c>
      <c r="I48">
        <f t="shared" si="10"/>
        <v>0</v>
      </c>
      <c r="K48">
        <f t="shared" si="19"/>
        <v>0</v>
      </c>
      <c r="L48">
        <f t="shared" si="20"/>
        <v>0</v>
      </c>
      <c r="N48">
        <f t="shared" si="11"/>
        <v>0</v>
      </c>
      <c r="P48">
        <f t="shared" si="21"/>
        <v>0</v>
      </c>
      <c r="Q48">
        <f t="shared" si="12"/>
        <v>0</v>
      </c>
      <c r="R48">
        <f t="shared" si="13"/>
        <v>0</v>
      </c>
      <c r="T48">
        <f t="shared" si="14"/>
        <v>0</v>
      </c>
      <c r="U48">
        <f t="shared" si="22"/>
        <v>0</v>
      </c>
      <c r="V48">
        <f t="shared" si="23"/>
        <v>0</v>
      </c>
      <c r="W48" s="9">
        <f t="shared" si="24"/>
        <v>10</v>
      </c>
      <c r="X48" s="17" t="str">
        <f t="shared" si="15"/>
        <v>E0006</v>
      </c>
    </row>
    <row r="49" spans="1:24" ht="21">
      <c r="A49" s="18" t="s">
        <v>31</v>
      </c>
      <c r="B49" s="17">
        <v>10</v>
      </c>
      <c r="C49">
        <f t="shared" si="16"/>
        <v>0</v>
      </c>
      <c r="D49">
        <f t="shared" si="17"/>
        <v>0</v>
      </c>
      <c r="E49">
        <f t="shared" si="25"/>
        <v>10</v>
      </c>
      <c r="F49">
        <f t="shared" si="18"/>
        <v>0</v>
      </c>
      <c r="G49">
        <f t="shared" si="9"/>
        <v>0</v>
      </c>
      <c r="I49">
        <f t="shared" si="10"/>
        <v>10</v>
      </c>
      <c r="K49">
        <f t="shared" si="19"/>
        <v>0</v>
      </c>
      <c r="L49">
        <f t="shared" si="20"/>
        <v>0</v>
      </c>
      <c r="N49">
        <f t="shared" si="11"/>
        <v>10</v>
      </c>
      <c r="P49">
        <f t="shared" si="21"/>
        <v>0</v>
      </c>
      <c r="Q49">
        <f t="shared" si="12"/>
        <v>0</v>
      </c>
      <c r="R49">
        <f t="shared" si="13"/>
        <v>10</v>
      </c>
      <c r="T49">
        <f t="shared" si="14"/>
        <v>0</v>
      </c>
      <c r="U49">
        <f t="shared" si="22"/>
        <v>0</v>
      </c>
      <c r="V49">
        <f t="shared" si="23"/>
        <v>10</v>
      </c>
      <c r="W49" s="9">
        <f t="shared" si="24"/>
        <v>0</v>
      </c>
      <c r="X49" s="17" t="str">
        <f t="shared" si="15"/>
        <v>E0007</v>
      </c>
    </row>
    <row r="50" spans="1:24" ht="21">
      <c r="A50" s="18" t="s">
        <v>32</v>
      </c>
      <c r="B50" s="17">
        <v>10</v>
      </c>
      <c r="C50">
        <f t="shared" si="16"/>
        <v>0</v>
      </c>
      <c r="D50">
        <f t="shared" si="17"/>
        <v>0</v>
      </c>
      <c r="E50">
        <f t="shared" si="25"/>
        <v>10</v>
      </c>
      <c r="F50">
        <f t="shared" si="18"/>
        <v>0</v>
      </c>
      <c r="G50">
        <f t="shared" si="9"/>
        <v>0</v>
      </c>
      <c r="I50">
        <f t="shared" si="10"/>
        <v>10</v>
      </c>
      <c r="K50">
        <f t="shared" si="19"/>
        <v>10</v>
      </c>
      <c r="L50">
        <f t="shared" si="20"/>
        <v>0</v>
      </c>
      <c r="N50">
        <f t="shared" si="11"/>
        <v>0</v>
      </c>
      <c r="P50">
        <f t="shared" si="21"/>
        <v>36</v>
      </c>
      <c r="Q50">
        <f t="shared" si="12"/>
        <v>36</v>
      </c>
      <c r="R50">
        <f t="shared" si="13"/>
        <v>0</v>
      </c>
      <c r="T50">
        <f t="shared" si="14"/>
        <v>0</v>
      </c>
      <c r="U50">
        <f t="shared" si="22"/>
        <v>0</v>
      </c>
      <c r="V50">
        <f t="shared" si="23"/>
        <v>0</v>
      </c>
      <c r="W50" s="9">
        <f t="shared" si="24"/>
        <v>36</v>
      </c>
      <c r="X50" s="17" t="str">
        <f t="shared" si="15"/>
        <v>E0008</v>
      </c>
    </row>
    <row r="51" spans="1:24" ht="21">
      <c r="A51" s="18" t="s">
        <v>33</v>
      </c>
      <c r="B51" s="17">
        <v>10</v>
      </c>
      <c r="C51">
        <f t="shared" si="16"/>
        <v>0</v>
      </c>
      <c r="D51">
        <f t="shared" si="17"/>
        <v>0</v>
      </c>
      <c r="E51">
        <f t="shared" si="25"/>
        <v>10</v>
      </c>
      <c r="F51">
        <f t="shared" si="18"/>
        <v>42</v>
      </c>
      <c r="G51">
        <f t="shared" si="9"/>
        <v>32</v>
      </c>
      <c r="I51">
        <f t="shared" si="10"/>
        <v>0</v>
      </c>
      <c r="K51">
        <f t="shared" si="19"/>
        <v>0</v>
      </c>
      <c r="L51">
        <f t="shared" si="20"/>
        <v>0</v>
      </c>
      <c r="N51">
        <f t="shared" si="11"/>
        <v>0</v>
      </c>
      <c r="P51">
        <f t="shared" si="21"/>
        <v>0</v>
      </c>
      <c r="Q51">
        <f t="shared" si="12"/>
        <v>0</v>
      </c>
      <c r="R51">
        <f t="shared" si="13"/>
        <v>0</v>
      </c>
      <c r="T51">
        <f t="shared" si="14"/>
        <v>0</v>
      </c>
      <c r="U51">
        <f t="shared" si="22"/>
        <v>0</v>
      </c>
      <c r="V51">
        <f t="shared" si="23"/>
        <v>0</v>
      </c>
      <c r="W51" s="9">
        <f t="shared" si="24"/>
        <v>32</v>
      </c>
      <c r="X51" s="17" t="str">
        <f t="shared" si="15"/>
        <v>E0009</v>
      </c>
    </row>
    <row r="52" spans="1:24" ht="21">
      <c r="A52" s="18" t="s">
        <v>34</v>
      </c>
      <c r="B52" s="17">
        <v>10</v>
      </c>
      <c r="C52">
        <f t="shared" si="16"/>
        <v>0</v>
      </c>
      <c r="D52">
        <f t="shared" si="17"/>
        <v>0</v>
      </c>
      <c r="E52">
        <f t="shared" si="25"/>
        <v>10</v>
      </c>
      <c r="F52">
        <f t="shared" si="18"/>
        <v>0</v>
      </c>
      <c r="G52">
        <f t="shared" si="9"/>
        <v>0</v>
      </c>
      <c r="I52">
        <f t="shared" si="10"/>
        <v>10</v>
      </c>
      <c r="K52">
        <f t="shared" si="19"/>
        <v>0</v>
      </c>
      <c r="L52">
        <f t="shared" si="20"/>
        <v>0</v>
      </c>
      <c r="N52">
        <f t="shared" si="11"/>
        <v>10</v>
      </c>
      <c r="P52">
        <f t="shared" si="21"/>
        <v>0</v>
      </c>
      <c r="Q52">
        <f t="shared" si="12"/>
        <v>0</v>
      </c>
      <c r="R52">
        <f t="shared" si="13"/>
        <v>10</v>
      </c>
      <c r="T52">
        <f t="shared" si="14"/>
        <v>0</v>
      </c>
      <c r="U52">
        <f t="shared" si="22"/>
        <v>0</v>
      </c>
      <c r="V52">
        <f t="shared" si="23"/>
        <v>10</v>
      </c>
      <c r="W52" s="9">
        <f t="shared" si="24"/>
        <v>0</v>
      </c>
      <c r="X52" s="17" t="str">
        <f t="shared" si="15"/>
        <v>E0010</v>
      </c>
    </row>
    <row r="53" spans="1:24" ht="21">
      <c r="A53" s="18" t="s">
        <v>35</v>
      </c>
      <c r="B53" s="17">
        <v>10</v>
      </c>
      <c r="C53">
        <f t="shared" si="16"/>
        <v>20</v>
      </c>
      <c r="D53">
        <f t="shared" si="17"/>
        <v>10</v>
      </c>
      <c r="E53">
        <f t="shared" si="25"/>
        <v>0</v>
      </c>
      <c r="F53">
        <f t="shared" si="18"/>
        <v>0</v>
      </c>
      <c r="G53">
        <f t="shared" si="9"/>
        <v>0</v>
      </c>
      <c r="I53">
        <f t="shared" si="10"/>
        <v>0</v>
      </c>
      <c r="K53">
        <f t="shared" si="19"/>
        <v>0</v>
      </c>
      <c r="L53">
        <f t="shared" si="20"/>
        <v>0</v>
      </c>
      <c r="N53">
        <f t="shared" si="11"/>
        <v>0</v>
      </c>
      <c r="P53">
        <f t="shared" si="21"/>
        <v>0</v>
      </c>
      <c r="Q53">
        <f t="shared" si="12"/>
        <v>0</v>
      </c>
      <c r="R53">
        <f t="shared" si="13"/>
        <v>0</v>
      </c>
      <c r="T53">
        <f t="shared" si="14"/>
        <v>0</v>
      </c>
      <c r="U53">
        <f t="shared" si="22"/>
        <v>0</v>
      </c>
      <c r="V53">
        <f t="shared" si="23"/>
        <v>0</v>
      </c>
      <c r="W53" s="9">
        <f t="shared" si="24"/>
        <v>10</v>
      </c>
      <c r="X53" s="17" t="str">
        <f t="shared" si="15"/>
        <v>E0011</v>
      </c>
    </row>
    <row r="54" spans="1:24" ht="21">
      <c r="A54" s="18" t="s">
        <v>36</v>
      </c>
      <c r="B54" s="17">
        <v>25</v>
      </c>
      <c r="C54">
        <f t="shared" si="16"/>
        <v>0</v>
      </c>
      <c r="D54">
        <f t="shared" si="17"/>
        <v>0</v>
      </c>
      <c r="E54">
        <f t="shared" si="25"/>
        <v>25</v>
      </c>
      <c r="F54">
        <f t="shared" si="18"/>
        <v>20</v>
      </c>
      <c r="G54">
        <f t="shared" si="9"/>
        <v>0</v>
      </c>
      <c r="I54">
        <f t="shared" si="10"/>
        <v>5</v>
      </c>
      <c r="K54">
        <f t="shared" si="19"/>
        <v>0</v>
      </c>
      <c r="L54">
        <f t="shared" si="20"/>
        <v>0</v>
      </c>
      <c r="N54">
        <f t="shared" si="11"/>
        <v>5</v>
      </c>
      <c r="P54">
        <f t="shared" si="21"/>
        <v>0</v>
      </c>
      <c r="Q54">
        <f t="shared" si="12"/>
        <v>0</v>
      </c>
      <c r="R54">
        <f t="shared" si="13"/>
        <v>5</v>
      </c>
      <c r="T54">
        <f t="shared" si="14"/>
        <v>0</v>
      </c>
      <c r="U54">
        <f t="shared" si="22"/>
        <v>0</v>
      </c>
      <c r="V54">
        <f t="shared" si="23"/>
        <v>5</v>
      </c>
      <c r="W54" s="9">
        <f t="shared" si="24"/>
        <v>0</v>
      </c>
      <c r="X54" s="17" t="str">
        <f t="shared" si="15"/>
        <v>E0012</v>
      </c>
    </row>
    <row r="55" spans="1:24" ht="21">
      <c r="A55" s="18" t="s">
        <v>37</v>
      </c>
      <c r="B55" s="17">
        <v>10</v>
      </c>
      <c r="C55">
        <f t="shared" si="16"/>
        <v>0</v>
      </c>
      <c r="D55">
        <f t="shared" si="17"/>
        <v>0</v>
      </c>
      <c r="E55">
        <f t="shared" si="25"/>
        <v>10</v>
      </c>
      <c r="F55">
        <f t="shared" si="18"/>
        <v>0</v>
      </c>
      <c r="G55">
        <f t="shared" si="9"/>
        <v>0</v>
      </c>
      <c r="I55">
        <f t="shared" si="10"/>
        <v>10</v>
      </c>
      <c r="K55">
        <f t="shared" si="19"/>
        <v>0</v>
      </c>
      <c r="L55">
        <f t="shared" si="20"/>
        <v>0</v>
      </c>
      <c r="N55">
        <f t="shared" si="11"/>
        <v>10</v>
      </c>
      <c r="P55">
        <f t="shared" si="21"/>
        <v>0</v>
      </c>
      <c r="Q55">
        <f t="shared" si="12"/>
        <v>0</v>
      </c>
      <c r="R55">
        <f t="shared" si="13"/>
        <v>10</v>
      </c>
      <c r="T55">
        <f t="shared" si="14"/>
        <v>0</v>
      </c>
      <c r="U55">
        <f t="shared" si="22"/>
        <v>0</v>
      </c>
      <c r="V55">
        <f t="shared" si="23"/>
        <v>10</v>
      </c>
      <c r="W55" s="9">
        <f t="shared" si="24"/>
        <v>0</v>
      </c>
      <c r="X55" s="17" t="str">
        <f t="shared" si="15"/>
        <v>E0013</v>
      </c>
    </row>
    <row r="56" spans="1:24" ht="21">
      <c r="A56" s="18" t="s">
        <v>38</v>
      </c>
      <c r="B56" s="17">
        <v>10</v>
      </c>
      <c r="C56">
        <f t="shared" si="16"/>
        <v>0</v>
      </c>
      <c r="D56">
        <f t="shared" si="17"/>
        <v>0</v>
      </c>
      <c r="E56">
        <f t="shared" si="25"/>
        <v>10</v>
      </c>
      <c r="F56">
        <f t="shared" si="18"/>
        <v>0</v>
      </c>
      <c r="G56">
        <f t="shared" si="9"/>
        <v>0</v>
      </c>
      <c r="I56">
        <f t="shared" si="10"/>
        <v>10</v>
      </c>
      <c r="K56">
        <f t="shared" si="19"/>
        <v>0</v>
      </c>
      <c r="L56">
        <f t="shared" si="20"/>
        <v>0</v>
      </c>
      <c r="N56">
        <f t="shared" si="11"/>
        <v>10</v>
      </c>
      <c r="P56">
        <f t="shared" si="21"/>
        <v>0</v>
      </c>
      <c r="Q56">
        <f t="shared" si="12"/>
        <v>0</v>
      </c>
      <c r="R56">
        <f t="shared" si="13"/>
        <v>10</v>
      </c>
      <c r="T56">
        <f t="shared" si="14"/>
        <v>0</v>
      </c>
      <c r="U56">
        <f t="shared" si="22"/>
        <v>0</v>
      </c>
      <c r="V56">
        <f t="shared" si="23"/>
        <v>10</v>
      </c>
      <c r="W56" s="9">
        <f t="shared" si="24"/>
        <v>0</v>
      </c>
      <c r="X56" s="17" t="str">
        <f t="shared" si="15"/>
        <v>E0014</v>
      </c>
    </row>
    <row r="57" spans="1:24" ht="21">
      <c r="A57" s="18" t="s">
        <v>39</v>
      </c>
      <c r="B57" s="17">
        <v>10</v>
      </c>
      <c r="C57">
        <f t="shared" si="16"/>
        <v>0</v>
      </c>
      <c r="D57">
        <f t="shared" si="17"/>
        <v>0</v>
      </c>
      <c r="E57">
        <f t="shared" si="25"/>
        <v>10</v>
      </c>
      <c r="F57">
        <f t="shared" si="18"/>
        <v>0</v>
      </c>
      <c r="G57">
        <f t="shared" si="9"/>
        <v>0</v>
      </c>
      <c r="I57">
        <f t="shared" si="10"/>
        <v>10</v>
      </c>
      <c r="K57">
        <f t="shared" si="19"/>
        <v>8</v>
      </c>
      <c r="L57">
        <f t="shared" si="20"/>
        <v>0</v>
      </c>
      <c r="N57">
        <f t="shared" si="11"/>
        <v>2</v>
      </c>
      <c r="P57">
        <f t="shared" si="21"/>
        <v>0</v>
      </c>
      <c r="Q57">
        <f t="shared" si="12"/>
        <v>0</v>
      </c>
      <c r="R57">
        <f t="shared" si="13"/>
        <v>2</v>
      </c>
      <c r="T57">
        <f t="shared" si="14"/>
        <v>0</v>
      </c>
      <c r="U57">
        <f t="shared" si="22"/>
        <v>0</v>
      </c>
      <c r="V57">
        <f t="shared" si="23"/>
        <v>2</v>
      </c>
      <c r="W57" s="9">
        <f t="shared" si="24"/>
        <v>0</v>
      </c>
      <c r="X57" s="17" t="str">
        <f t="shared" si="15"/>
        <v>E0015</v>
      </c>
    </row>
    <row r="58" spans="1:24" ht="21">
      <c r="A58" s="18" t="s">
        <v>40</v>
      </c>
      <c r="B58" s="17">
        <v>10</v>
      </c>
      <c r="C58">
        <f t="shared" si="16"/>
        <v>0</v>
      </c>
      <c r="D58">
        <f t="shared" si="17"/>
        <v>0</v>
      </c>
      <c r="E58">
        <f t="shared" si="25"/>
        <v>10</v>
      </c>
      <c r="F58">
        <f t="shared" si="18"/>
        <v>0</v>
      </c>
      <c r="G58">
        <f t="shared" si="9"/>
        <v>0</v>
      </c>
      <c r="I58">
        <f t="shared" si="10"/>
        <v>10</v>
      </c>
      <c r="K58">
        <f t="shared" si="19"/>
        <v>0</v>
      </c>
      <c r="L58">
        <f t="shared" si="20"/>
        <v>0</v>
      </c>
      <c r="N58">
        <f t="shared" si="11"/>
        <v>10</v>
      </c>
      <c r="P58">
        <f t="shared" si="21"/>
        <v>0</v>
      </c>
      <c r="Q58">
        <f t="shared" si="12"/>
        <v>0</v>
      </c>
      <c r="R58">
        <f t="shared" si="13"/>
        <v>10</v>
      </c>
      <c r="T58">
        <f t="shared" si="14"/>
        <v>0</v>
      </c>
      <c r="U58">
        <f t="shared" si="22"/>
        <v>0</v>
      </c>
      <c r="V58">
        <f t="shared" si="23"/>
        <v>10</v>
      </c>
      <c r="W58" s="9">
        <f t="shared" si="24"/>
        <v>0</v>
      </c>
      <c r="X58" s="17" t="str">
        <f t="shared" si="15"/>
        <v>E0016</v>
      </c>
    </row>
    <row r="59" spans="1:24" ht="21">
      <c r="A59" s="18" t="s">
        <v>41</v>
      </c>
      <c r="B59" s="17">
        <v>10</v>
      </c>
      <c r="C59">
        <f t="shared" si="16"/>
        <v>0</v>
      </c>
      <c r="D59">
        <f t="shared" si="17"/>
        <v>0</v>
      </c>
      <c r="E59">
        <f t="shared" si="25"/>
        <v>10</v>
      </c>
      <c r="F59">
        <f t="shared" si="18"/>
        <v>0</v>
      </c>
      <c r="G59">
        <f t="shared" si="9"/>
        <v>0</v>
      </c>
      <c r="I59">
        <f t="shared" si="10"/>
        <v>10</v>
      </c>
      <c r="K59">
        <f t="shared" si="19"/>
        <v>0</v>
      </c>
      <c r="L59">
        <f t="shared" si="20"/>
        <v>0</v>
      </c>
      <c r="N59">
        <f t="shared" si="11"/>
        <v>10</v>
      </c>
      <c r="P59">
        <f t="shared" si="21"/>
        <v>0</v>
      </c>
      <c r="Q59">
        <f t="shared" si="12"/>
        <v>0</v>
      </c>
      <c r="R59">
        <f t="shared" si="13"/>
        <v>10</v>
      </c>
      <c r="T59">
        <f t="shared" si="14"/>
        <v>0</v>
      </c>
      <c r="U59">
        <f>IF(T59&gt;R59,T59-R59,0)</f>
        <v>0</v>
      </c>
      <c r="V59">
        <f t="shared" si="23"/>
        <v>10</v>
      </c>
      <c r="W59" s="9">
        <f t="shared" si="24"/>
        <v>0</v>
      </c>
      <c r="X59" s="17" t="str">
        <f t="shared" si="15"/>
        <v>E0017</v>
      </c>
    </row>
    <row r="60" spans="1:24" ht="21">
      <c r="A60" s="18" t="s">
        <v>42</v>
      </c>
      <c r="B60" s="17">
        <v>10</v>
      </c>
      <c r="C60">
        <f t="shared" si="16"/>
        <v>0</v>
      </c>
      <c r="D60">
        <f t="shared" si="17"/>
        <v>0</v>
      </c>
      <c r="E60">
        <f t="shared" si="25"/>
        <v>10</v>
      </c>
      <c r="F60">
        <f t="shared" si="18"/>
        <v>0</v>
      </c>
      <c r="G60">
        <f t="shared" si="9"/>
        <v>0</v>
      </c>
      <c r="I60">
        <f t="shared" si="10"/>
        <v>10</v>
      </c>
      <c r="K60">
        <f t="shared" si="19"/>
        <v>0</v>
      </c>
      <c r="L60">
        <f t="shared" si="20"/>
        <v>0</v>
      </c>
      <c r="N60">
        <f t="shared" si="11"/>
        <v>10</v>
      </c>
      <c r="P60">
        <f t="shared" si="21"/>
        <v>0</v>
      </c>
      <c r="Q60">
        <f t="shared" si="12"/>
        <v>0</v>
      </c>
      <c r="R60">
        <f t="shared" si="13"/>
        <v>10</v>
      </c>
      <c r="T60">
        <f t="shared" si="14"/>
        <v>0</v>
      </c>
      <c r="U60">
        <f t="shared" si="22"/>
        <v>0</v>
      </c>
      <c r="V60">
        <f t="shared" si="23"/>
        <v>10</v>
      </c>
      <c r="W60" s="9">
        <f t="shared" si="24"/>
        <v>0</v>
      </c>
      <c r="X60" s="17" t="str">
        <f t="shared" si="15"/>
        <v>E0018</v>
      </c>
    </row>
    <row r="61" spans="1:24" ht="21">
      <c r="A61" s="18" t="s">
        <v>43</v>
      </c>
      <c r="B61" s="17">
        <v>10</v>
      </c>
      <c r="C61">
        <f t="shared" si="16"/>
        <v>0</v>
      </c>
      <c r="D61">
        <f t="shared" si="17"/>
        <v>0</v>
      </c>
      <c r="E61">
        <f t="shared" si="25"/>
        <v>10</v>
      </c>
      <c r="F61">
        <f t="shared" si="18"/>
        <v>0</v>
      </c>
      <c r="G61">
        <f t="shared" si="9"/>
        <v>0</v>
      </c>
      <c r="I61">
        <f t="shared" si="10"/>
        <v>10</v>
      </c>
      <c r="K61">
        <f t="shared" si="19"/>
        <v>0</v>
      </c>
      <c r="L61">
        <f t="shared" si="20"/>
        <v>0</v>
      </c>
      <c r="N61">
        <f t="shared" si="11"/>
        <v>10</v>
      </c>
      <c r="P61">
        <f t="shared" si="21"/>
        <v>0</v>
      </c>
      <c r="Q61">
        <f t="shared" si="12"/>
        <v>0</v>
      </c>
      <c r="R61">
        <f t="shared" si="13"/>
        <v>10</v>
      </c>
      <c r="T61">
        <f t="shared" si="14"/>
        <v>0</v>
      </c>
      <c r="U61">
        <f t="shared" si="22"/>
        <v>0</v>
      </c>
      <c r="V61">
        <f t="shared" si="23"/>
        <v>10</v>
      </c>
      <c r="W61" s="9">
        <f t="shared" si="24"/>
        <v>0</v>
      </c>
      <c r="X61" s="17" t="str">
        <f t="shared" si="15"/>
        <v>E0019</v>
      </c>
    </row>
    <row r="62" spans="1:24" ht="21">
      <c r="A62" s="18" t="s">
        <v>44</v>
      </c>
      <c r="B62" s="17">
        <v>10</v>
      </c>
      <c r="C62">
        <f t="shared" si="16"/>
        <v>0</v>
      </c>
      <c r="D62">
        <f t="shared" si="17"/>
        <v>0</v>
      </c>
      <c r="E62">
        <f t="shared" si="25"/>
        <v>10</v>
      </c>
      <c r="F62">
        <f t="shared" si="18"/>
        <v>0</v>
      </c>
      <c r="G62">
        <f t="shared" si="9"/>
        <v>0</v>
      </c>
      <c r="I62">
        <f t="shared" si="10"/>
        <v>10</v>
      </c>
      <c r="K62">
        <f t="shared" si="19"/>
        <v>0</v>
      </c>
      <c r="L62">
        <f t="shared" si="20"/>
        <v>0</v>
      </c>
      <c r="N62">
        <f t="shared" si="11"/>
        <v>10</v>
      </c>
      <c r="P62">
        <f t="shared" si="21"/>
        <v>0</v>
      </c>
      <c r="Q62">
        <f t="shared" si="12"/>
        <v>0</v>
      </c>
      <c r="R62">
        <f t="shared" si="13"/>
        <v>10</v>
      </c>
      <c r="T62">
        <f t="shared" si="14"/>
        <v>0</v>
      </c>
      <c r="U62">
        <f t="shared" si="22"/>
        <v>0</v>
      </c>
      <c r="V62">
        <f t="shared" si="23"/>
        <v>10</v>
      </c>
      <c r="W62" s="9">
        <f t="shared" si="24"/>
        <v>0</v>
      </c>
      <c r="X62" s="17" t="str">
        <f t="shared" si="15"/>
        <v>E0020</v>
      </c>
    </row>
    <row r="63" spans="1:24" ht="18.75">
      <c r="A63" s="8"/>
      <c r="B63" s="8"/>
    </row>
    <row r="64" spans="1:24" ht="18.75">
      <c r="A64" s="8"/>
      <c r="B64" s="8"/>
    </row>
    <row r="65" spans="1:2" ht="18.75">
      <c r="A65" s="8"/>
      <c r="B65" s="8"/>
    </row>
    <row r="66" spans="1:2" ht="18.75">
      <c r="A66" s="8"/>
      <c r="B66" s="8"/>
    </row>
    <row r="67" spans="1:2" ht="18.75">
      <c r="A67" s="8"/>
      <c r="B67" s="8"/>
    </row>
    <row r="68" spans="1:2" ht="18.75">
      <c r="A68" s="8"/>
      <c r="B68" s="8"/>
    </row>
    <row r="69" spans="1:2" ht="18.75">
      <c r="A69" s="8"/>
      <c r="B69" s="8"/>
    </row>
    <row r="70" spans="1:2" ht="18.75">
      <c r="A70" s="8"/>
      <c r="B70" s="8"/>
    </row>
    <row r="71" spans="1:2" ht="18.75">
      <c r="A71" s="8"/>
      <c r="B71" s="8"/>
    </row>
    <row r="72" spans="1:2" ht="18.75">
      <c r="A72" s="8"/>
      <c r="B72" s="8"/>
    </row>
    <row r="73" spans="1:2" ht="18.75">
      <c r="A73" s="8"/>
      <c r="B73" s="8"/>
    </row>
    <row r="74" spans="1:2" ht="18.75">
      <c r="A74" s="8"/>
      <c r="B74" s="8"/>
    </row>
    <row r="75" spans="1:2" ht="18.75">
      <c r="A75" s="8"/>
      <c r="B75" s="8"/>
    </row>
    <row r="76" spans="1:2" ht="18.75">
      <c r="A76" s="8"/>
      <c r="B76" s="8"/>
    </row>
    <row r="77" spans="1:2" ht="18.75">
      <c r="A77" s="8"/>
      <c r="B77" s="8"/>
    </row>
    <row r="78" spans="1:2" ht="18.75">
      <c r="A78" s="8"/>
      <c r="B78" s="8"/>
    </row>
    <row r="79" spans="1:2" ht="18.75">
      <c r="A79" s="8"/>
      <c r="B79" s="8"/>
    </row>
    <row r="80" spans="1:2" ht="18.75">
      <c r="A80" s="8"/>
      <c r="B80" s="8"/>
    </row>
    <row r="81" spans="1:2" ht="18.75">
      <c r="A81" s="8"/>
      <c r="B81" s="8"/>
    </row>
    <row r="82" spans="1:2" ht="18.75">
      <c r="A82" s="8"/>
      <c r="B82" s="8"/>
    </row>
    <row r="83" spans="1:2" ht="18.75">
      <c r="A83" s="8"/>
      <c r="B83" s="8"/>
    </row>
    <row r="84" spans="1:2" ht="18.75">
      <c r="A84" s="8"/>
      <c r="B84" s="8"/>
    </row>
    <row r="85" spans="1:2" ht="18.75">
      <c r="A85" s="8"/>
      <c r="B85" s="8"/>
    </row>
    <row r="86" spans="1:2" ht="18.75">
      <c r="A86" s="8"/>
      <c r="B86" s="8"/>
    </row>
  </sheetData>
  <conditionalFormatting sqref="P21:Q62 K21:L62 L63:N90 S21:U62 W21:W62 G2:G17 F21:H62 C21:D62 L2:L17 Q2:Q17 V2:V17">
    <cfRule type="cellIs" dxfId="17" priority="15" operator="greaterThan">
      <formula>0</formula>
    </cfRule>
  </conditionalFormatting>
  <conditionalFormatting sqref="Q21:Q62 L21:L62 G21:H62 D20:D62">
    <cfRule type="cellIs" dxfId="16" priority="14" stopIfTrue="1" operator="greaterThan">
      <formula>0</formula>
    </cfRule>
  </conditionalFormatting>
  <conditionalFormatting sqref="N21:N62 E21:E62 I21:I62 R21:R62 V21:V62">
    <cfRule type="cellIs" dxfId="15" priority="13" stopIfTrue="1" operator="greaterThan">
      <formula>0</formula>
    </cfRule>
  </conditionalFormatting>
  <conditionalFormatting sqref="W21:W62">
    <cfRule type="cellIs" dxfId="14" priority="3" stopIfTrue="1" operator="greaterThan">
      <formula>0</formula>
    </cfRule>
    <cfRule type="cellIs" dxfId="13" priority="4" stopIfTrue="1" operator="greaterThan">
      <formula>0</formula>
    </cfRule>
    <cfRule type="cellIs" dxfId="12" priority="5" stopIfTrue="1" operator="greaterThan">
      <formula>0</formula>
    </cfRule>
  </conditionalFormatting>
  <conditionalFormatting sqref="U21:U62">
    <cfRule type="cellIs" dxfId="11" priority="1" stopIfTrue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Datos de partida</vt:lpstr>
      <vt:lpstr>Ejercicio 2 - SOLUCIÓN</vt:lpstr>
    </vt:vector>
  </TitlesOfParts>
  <Company>UPV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Internet</dc:creator>
  <cp:lastModifiedBy>GSup</cp:lastModifiedBy>
  <dcterms:created xsi:type="dcterms:W3CDTF">2012-09-10T13:20:08Z</dcterms:created>
  <dcterms:modified xsi:type="dcterms:W3CDTF">2016-02-03T23:25:53Z</dcterms:modified>
</cp:coreProperties>
</file>